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Wealth Index" sheetId="3" r:id="rId2"/>
  </sheets>
  <calcPr calcId="145621"/>
</workbook>
</file>

<file path=xl/calcChain.xml><?xml version="1.0" encoding="utf-8"?>
<calcChain xmlns="http://schemas.openxmlformats.org/spreadsheetml/2006/main">
  <c r="L19" i="1" l="1"/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M8" i="1" l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<sst xmlns="http://schemas.openxmlformats.org/spreadsheetml/2006/main" count="297" uniqueCount="206">
  <si>
    <t>Descriptive Statistics</t>
  </si>
  <si>
    <t>Mean</t>
  </si>
  <si>
    <t>Missing N</t>
  </si>
  <si>
    <t xml:space="preserve"> 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</si>
  <si>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</si>
  <si>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</si>
  <si>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Component</t>
  </si>
  <si>
    <t>1</t>
  </si>
  <si>
    <t>Component Score Coefficient Matrix</t>
  </si>
  <si>
    <t>Sum over each variable</t>
  </si>
  <si>
    <t>If has</t>
  </si>
  <si>
    <t>If does not have</t>
  </si>
  <si>
    <t>Combined Score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</si>
  <si>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</si>
  <si>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</si>
  <si>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</si>
  <si>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</si>
  <si>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</si>
  <si>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</si>
  <si>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</si>
  <si>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</si>
  <si>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</si>
  <si>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</si>
  <si>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</si>
  <si>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Mean </t>
  </si>
  <si>
    <t>h2oires  if water is piped into residence</t>
  </si>
  <si>
    <t>h2oyard  if water is piped into compound/plot</t>
  </si>
  <si>
    <t>h2opub  if gets water from a public tap</t>
  </si>
  <si>
    <t>h2otube  if gets water from tubewell or borehole</t>
  </si>
  <si>
    <t>h2opwell  if gets water from a protected well</t>
  </si>
  <si>
    <t>h2upwell  if gets water from an unprotected well</t>
  </si>
  <si>
    <t>h2spring  if gets water from a spring</t>
  </si>
  <si>
    <t>h2osurf  if gets water from river, stream, pond, lake or dam</t>
  </si>
  <si>
    <t>h2orain  if collects rainwater for drinking</t>
  </si>
  <si>
    <t>h2otk  if gets water from tanker truck or cart with sm tank (+16)</t>
  </si>
  <si>
    <t>h2obottl  if uses bottled drinking water</t>
  </si>
  <si>
    <t>h2osach  if uses sachet water</t>
  </si>
  <si>
    <t>electric  if household has electric</t>
  </si>
  <si>
    <t>radio  if household has radio</t>
  </si>
  <si>
    <t>tv  if household has tv</t>
  </si>
  <si>
    <t>fridge  if household has fridge</t>
  </si>
  <si>
    <t>bicycle  if household has bicycle</t>
  </si>
  <si>
    <t>motobk  if household has motorcycle or scooter</t>
  </si>
  <si>
    <t>car  if household has car or truck</t>
  </si>
  <si>
    <t>phone  if household has phone (landline)</t>
  </si>
  <si>
    <t>sepkitch  if cooking is done in a separate bldg or room</t>
  </si>
  <si>
    <t>mphone  if household has mobile phone</t>
  </si>
  <si>
    <t>cart  if household has a cart</t>
  </si>
  <si>
    <t>boat  if household has boat w motor</t>
  </si>
  <si>
    <t>watch  if household has wallclock</t>
  </si>
  <si>
    <t>freezer  if household has a freezer</t>
  </si>
  <si>
    <t>generate  if household has an electric generator/inverter</t>
  </si>
  <si>
    <t>washmach  if household has a washing machine</t>
  </si>
  <si>
    <t>computer  if household has a computer</t>
  </si>
  <si>
    <t>digicam  if household has a digital camera</t>
  </si>
  <si>
    <t>filmcam  if household has a non-digital camera</t>
  </si>
  <si>
    <t>viddeck  if household has a video deck</t>
  </si>
  <si>
    <t>dvd  if household has a dvd/vcd</t>
  </si>
  <si>
    <t>sewmach  if household has a sewing machine</t>
  </si>
  <si>
    <t>bed  if household has a bed</t>
  </si>
  <si>
    <t>table  if household has a table</t>
  </si>
  <si>
    <t>cubbard  if household has a cupboard</t>
  </si>
  <si>
    <t>sqmeters  area of ag land owned in square meters</t>
  </si>
  <si>
    <t>memsleep  number of members per sleeping room</t>
  </si>
  <si>
    <t>dirtfloo  if floor is earth/sand (+4 woodplank, palm)</t>
  </si>
  <si>
    <t>dungfloo  if floor is dung</t>
  </si>
  <si>
    <t>cerafloo  if flooring is of ceramic tiles (+12 parquet)</t>
  </si>
  <si>
    <t>cemtfloo  if floor is of cement</t>
  </si>
  <si>
    <t>carpfloo  if has carpeted flooring</t>
  </si>
  <si>
    <t>vinfloo  if has linoleum flooring</t>
  </si>
  <si>
    <t>grnwall  if wall made of dirt or cane/palm/trunks materials (+4 no walls)</t>
  </si>
  <si>
    <t>bamwall  if wall made of bamboo/mud</t>
  </si>
  <si>
    <t>stnwall  if wall made of stone/mud</t>
  </si>
  <si>
    <t>rwdwall  if wall made ply/reused wood</t>
  </si>
  <si>
    <t>cmtwall  if wall made of cement</t>
  </si>
  <si>
    <t>stncwall  if wall made of stone with cement</t>
  </si>
  <si>
    <t>brckwall  if wall made of brick</t>
  </si>
  <si>
    <t>blckwall  if wall made of cemt block</t>
  </si>
  <si>
    <t>woodwall  if wall made of wood planks/shingles (+11 covered adobe)</t>
  </si>
  <si>
    <t>othwall  if wall made of other materials</t>
  </si>
  <si>
    <t>natroof  if has thatch/palm leaf roofing (+6 no roof)</t>
  </si>
  <si>
    <t>rudroof  if has roof made of palm/bamboo (+46 mat +23 woodplank)</t>
  </si>
  <si>
    <t>ironroof  if roof made of metal</t>
  </si>
  <si>
    <t>cemtroof  if roof is made of cement (+9 wood +6 cemtfiber</t>
  </si>
  <si>
    <t>tileroof  if roof is made of tile</t>
  </si>
  <si>
    <t>shinroof  if roof is made of roofing shingles</t>
  </si>
  <si>
    <t>asbsroof  if roof is made of asbestos roofing sheets</t>
  </si>
  <si>
    <t>othroof  if roof is made of other</t>
  </si>
  <si>
    <t>HV246A  Owns cattle</t>
  </si>
  <si>
    <t>HV246B  Owns cows/ bulls</t>
  </si>
  <si>
    <t>HV246C  Owns horses/ donkeys/ mules</t>
  </si>
  <si>
    <t>HV246D  Owns goats</t>
  </si>
  <si>
    <t>HV246E  Owns sheep</t>
  </si>
  <si>
    <t>HV246F  Owns chickens</t>
  </si>
  <si>
    <t>HV246G  Owns pigs</t>
  </si>
  <si>
    <t>HV246H  Owns rabbits</t>
  </si>
  <si>
    <t>HV246J  Owns other poultry</t>
  </si>
  <si>
    <t>flushs  if has own flush toilet to sewer</t>
  </si>
  <si>
    <t>shflushs  if uses shared flush toilet to sewer</t>
  </si>
  <si>
    <t>flusho  if has own flush toilet to non-sewer</t>
  </si>
  <si>
    <t>shflusho  if uses shared flush toilet to non-sewer</t>
  </si>
  <si>
    <t>latvip  if uses own pit latrine (VIP)</t>
  </si>
  <si>
    <t>shlatvip  if uses a shared pit latrine (VIP)</t>
  </si>
  <si>
    <t>latpits  if uses own pit latrine with slab</t>
  </si>
  <si>
    <t>slatpits  if uses a shared pit latrine w slab</t>
  </si>
  <si>
    <t>latpito  if uses own pit latrine without slab</t>
  </si>
  <si>
    <t>slatpito  if uses a shared pit latrine w/o slab</t>
  </si>
  <si>
    <t>latbush  if uses the bush</t>
  </si>
  <si>
    <t>latother  if uses some other type of facility</t>
  </si>
  <si>
    <t>cookelec  if uses electricity for cooking</t>
  </si>
  <si>
    <t>cookgas  if uses LPG or natural gas for cooking</t>
  </si>
  <si>
    <t>cookkero  if uses kerosene for cooking</t>
  </si>
  <si>
    <t>cookcoal  if uses charcoal for cooking</t>
  </si>
  <si>
    <t>cookwood  if uses wood, straw (+31) for cooking fuel</t>
  </si>
  <si>
    <t xml:space="preserve">FAC1_1  REGR factor score   1 for analysis 1 </t>
  </si>
  <si>
    <t xml:space="preserve">Wealth Index Quintiles </t>
  </si>
  <si>
    <t>if water is piped into residence</t>
  </si>
  <si>
    <t>if water is piped into compound/plot</t>
  </si>
  <si>
    <t>if gets water from a public tap</t>
  </si>
  <si>
    <t>if gets water from tubewell or borehole</t>
  </si>
  <si>
    <t>if gets water from a protected well</t>
  </si>
  <si>
    <t>if gets water from an unprotected well</t>
  </si>
  <si>
    <t>if gets water from a spring</t>
  </si>
  <si>
    <t>if gets water from river, stream, pond, lake or dam</t>
  </si>
  <si>
    <t>if collects rainwater for drinking</t>
  </si>
  <si>
    <t>if gets water from tanker truck or cart with sm tank (+16)</t>
  </si>
  <si>
    <t>if uses bottled drinking water</t>
  </si>
  <si>
    <t>if uses sachet water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</si>
  <si>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</si>
  <si>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</si>
  <si>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</si>
  <si>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</si>
  <si>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</si>
  <si>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</si>
  <si>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</si>
  <si>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phone (landline)</t>
  </si>
  <si>
    <t>if cooking is done in a separate bldg or room</t>
  </si>
  <si>
    <t>if household has mobile phone</t>
  </si>
  <si>
    <t>if household has a cart</t>
  </si>
  <si>
    <t>if household has boat w motor</t>
  </si>
  <si>
    <t>if household has wallclock</t>
  </si>
  <si>
    <t>if household has a freezer</t>
  </si>
  <si>
    <t>if household has an electric generator/inverter</t>
  </si>
  <si>
    <t>if household has a washing machine</t>
  </si>
  <si>
    <t>if household has a computer</t>
  </si>
  <si>
    <t>if household has a digital camera</t>
  </si>
  <si>
    <t>if household has a non-digital camera</t>
  </si>
  <si>
    <t>if household has a video deck</t>
  </si>
  <si>
    <t>if household has a dvd/vcd</t>
  </si>
  <si>
    <t>if household has a sewing machine</t>
  </si>
  <si>
    <t>if household has a bed</t>
  </si>
  <si>
    <t>if household has a table</t>
  </si>
  <si>
    <t>if household has a cupboard</t>
  </si>
  <si>
    <t>area of ag land owned in square meters</t>
  </si>
  <si>
    <t>number of members per sleeping room</t>
  </si>
  <si>
    <t>if floor is earth/sand (+4 woodplank, palm)</t>
  </si>
  <si>
    <t>if floor is dung</t>
  </si>
  <si>
    <t>if flooring is of ceramic tiles (+12 parquet)</t>
  </si>
  <si>
    <t>if floor is of cement</t>
  </si>
  <si>
    <t>if has carpeted flooring</t>
  </si>
  <si>
    <t>if has linoleum flooring</t>
  </si>
  <si>
    <t>if wall made of dirt or cane/palm/trunks materials (+4 no walls)</t>
  </si>
  <si>
    <t>if wall made of bamboo/mud</t>
  </si>
  <si>
    <t>if wall made of stone/mud</t>
  </si>
  <si>
    <t>if wall made ply/reused wood</t>
  </si>
  <si>
    <t>if wall made of cement</t>
  </si>
  <si>
    <t>if wall made of stone with cement</t>
  </si>
  <si>
    <t>if wall made of brick</t>
  </si>
  <si>
    <t>if wall made of cemt block</t>
  </si>
  <si>
    <t>if wall made of wood planks/shingles (+11 covered adobe)</t>
  </si>
  <si>
    <t>if wall made of other materials</t>
  </si>
  <si>
    <t>if has thatch/palm leaf roofing (+6 no roof)</t>
  </si>
  <si>
    <t>if has roof made of palm/bamboo (+46 mat +23 woodplank)</t>
  </si>
  <si>
    <t>if roof made of metal</t>
  </si>
  <si>
    <t>if roof is made of cement (+9 wood +6 cemtfiber</t>
  </si>
  <si>
    <t>if roof is made of tile</t>
  </si>
  <si>
    <t>if roof is made of roofing shingles</t>
  </si>
  <si>
    <t>if roof is made of asbestos roofing sheets</t>
  </si>
  <si>
    <t>if roof is made of other</t>
  </si>
  <si>
    <t>Owns cattle</t>
  </si>
  <si>
    <t>Owns cows/ bulls</t>
  </si>
  <si>
    <t>Owns horses/ donkeys/ mules</t>
  </si>
  <si>
    <t>Owns goats</t>
  </si>
  <si>
    <t>Owns sheep</t>
  </si>
  <si>
    <t>Owns chickens</t>
  </si>
  <si>
    <t>Owns pigs</t>
  </si>
  <si>
    <t>Owns rabbits</t>
  </si>
  <si>
    <t>Owns other poultry</t>
  </si>
  <si>
    <t>if has own flush toilet to sewer</t>
  </si>
  <si>
    <t>if uses shared flush toilet to sewer</t>
  </si>
  <si>
    <t>if has own flush toilet to non-sewer</t>
  </si>
  <si>
    <t>if uses shared flush toilet to non-sewer</t>
  </si>
  <si>
    <t>if uses own pit latrine (VIP)</t>
  </si>
  <si>
    <t>if uses a shared pit latrine (VIP)</t>
  </si>
  <si>
    <t>if uses own pit latrine with slab</t>
  </si>
  <si>
    <t>if uses a shared pit latrine w slab</t>
  </si>
  <si>
    <t>if uses own pit latrine without slab</t>
  </si>
  <si>
    <t>if uses a shared pit latrine w/o slab</t>
  </si>
  <si>
    <t>if uses the bush</t>
  </si>
  <si>
    <t>if uses some other type of facility</t>
  </si>
  <si>
    <t>if uses electricity for cooking</t>
  </si>
  <si>
    <t>if uses LPG or natural gas for cooking</t>
  </si>
  <si>
    <t>if uses kerosene for cooking</t>
  </si>
  <si>
    <t>if uses charcoal for cooking</t>
  </si>
  <si>
    <t>if uses wood, straw (+31) for cooking fuel</t>
  </si>
  <si>
    <t>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</si>
</sst>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"/>
    <numFmt numFmtId="172" formatCode="###0.00000"/>
    <numFmt numFmtId="173" formatCode="###0.000"/>
    <numFmt numFmtId="174" formatCode="###0.00"/>
    <numFmt numFmtId="17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2" fillId="0" borderId="0" xfId="1"/>
    <xf numFmtId="0" fontId="2" fillId="0" borderId="1" xfId="1" applyBorder="1" applyAlignment="1">
      <alignment horizontal="center" vertical="center" wrapText="1"/>
    </xf>
    <xf numFmtId="0" fontId="4" fillId="0" borderId="5" xfId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0" xfId="0" applyBorder="1" applyAlignment="1">
      <alignment horizontal="left"/>
    </xf>
    <xf numFmtId="0" fontId="4" fillId="0" borderId="12" xfId="2" applyFont="1" applyBorder="1" applyAlignment="1">
      <alignment vertical="top" wrapText="1"/>
    </xf>
    <xf numFmtId="0" fontId="4" fillId="0" borderId="15" xfId="2" applyFont="1" applyBorder="1" applyAlignment="1">
      <alignment vertical="top" wrapText="1"/>
    </xf>
    <xf numFmtId="0" fontId="4" fillId="0" borderId="16" xfId="2" applyFont="1" applyBorder="1" applyAlignment="1">
      <alignment horizontal="right" vertical="top" wrapText="1"/>
    </xf>
    <xf numFmtId="0" fontId="4" fillId="0" borderId="17" xfId="2" applyFont="1" applyBorder="1" applyAlignment="1">
      <alignment horizontal="right" vertical="top" wrapText="1"/>
    </xf>
    <xf numFmtId="0" fontId="2" fillId="0" borderId="17" xfId="2" applyFont="1" applyBorder="1" applyAlignment="1">
      <alignment horizontal="right" vertical="center"/>
    </xf>
    <xf numFmtId="0" fontId="2" fillId="0" borderId="18" xfId="2" applyFont="1" applyBorder="1" applyAlignment="1">
      <alignment horizontal="right" vertical="center"/>
    </xf>
    <xf numFmtId="0" fontId="0" fillId="0" borderId="19" xfId="0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175" fontId="6" fillId="0" borderId="0" xfId="0" applyNumberFormat="1" applyFont="1"/>
    <xf numFmtId="0" fontId="7" fillId="0" borderId="22" xfId="3" applyFont="1" applyBorder="1" applyAlignment="1">
      <alignment horizontal="left" vertical="top" wrapText="1"/>
    </xf>
    <xf numFmtId="167" fontId="7" fillId="0" borderId="23" xfId="3" applyNumberFormat="1" applyFont="1" applyBorder="1" applyAlignment="1">
      <alignment horizontal="right" vertical="center"/>
    </xf>
    <xf numFmtId="168" fontId="7" fillId="0" borderId="24" xfId="3" applyNumberFormat="1" applyFont="1" applyBorder="1" applyAlignment="1">
      <alignment horizontal="right" vertical="center"/>
    </xf>
    <xf numFmtId="166" fontId="7" fillId="0" borderId="24" xfId="3" applyNumberFormat="1" applyFont="1" applyBorder="1" applyAlignment="1">
      <alignment horizontal="right" vertical="center"/>
    </xf>
    <xf numFmtId="166" fontId="7" fillId="0" borderId="25" xfId="3" applyNumberFormat="1" applyFont="1" applyBorder="1" applyAlignment="1">
      <alignment horizontal="right" vertical="center"/>
    </xf>
    <xf numFmtId="165" fontId="7" fillId="0" borderId="22" xfId="3" applyNumberFormat="1" applyFont="1" applyBorder="1" applyAlignment="1">
      <alignment horizontal="right" vertical="center"/>
    </xf>
    <xf numFmtId="0" fontId="8" fillId="0" borderId="0" xfId="3" applyFont="1"/>
    <xf numFmtId="0" fontId="7" fillId="0" borderId="26" xfId="3" applyFont="1" applyBorder="1" applyAlignment="1">
      <alignment horizontal="left" vertical="top" wrapText="1"/>
    </xf>
    <xf numFmtId="167" fontId="7" fillId="0" borderId="27" xfId="3" applyNumberFormat="1" applyFont="1" applyBorder="1" applyAlignment="1">
      <alignment horizontal="right" vertical="center"/>
    </xf>
    <xf numFmtId="168" fontId="7" fillId="0" borderId="6" xfId="3" applyNumberFormat="1" applyFont="1" applyBorder="1" applyAlignment="1">
      <alignment horizontal="right" vertical="center"/>
    </xf>
    <xf numFmtId="166" fontId="7" fillId="0" borderId="6" xfId="3" applyNumberFormat="1" applyFont="1" applyBorder="1" applyAlignment="1">
      <alignment horizontal="right" vertical="center"/>
    </xf>
    <xf numFmtId="166" fontId="7" fillId="0" borderId="28" xfId="3" applyNumberFormat="1" applyFont="1" applyBorder="1" applyAlignment="1">
      <alignment horizontal="right" vertical="center"/>
    </xf>
    <xf numFmtId="165" fontId="7" fillId="0" borderId="26" xfId="3" applyNumberFormat="1" applyFont="1" applyBorder="1" applyAlignment="1">
      <alignment horizontal="right" vertical="center"/>
    </xf>
    <xf numFmtId="171" fontId="7" fillId="0" borderId="27" xfId="3" applyNumberFormat="1" applyFont="1" applyBorder="1" applyAlignment="1">
      <alignment horizontal="right" vertical="center"/>
    </xf>
    <xf numFmtId="172" fontId="7" fillId="0" borderId="6" xfId="3" applyNumberFormat="1" applyFont="1" applyBorder="1" applyAlignment="1">
      <alignment horizontal="right" vertical="center"/>
    </xf>
    <xf numFmtId="164" fontId="7" fillId="0" borderId="27" xfId="3" applyNumberFormat="1" applyFont="1" applyBorder="1" applyAlignment="1">
      <alignment horizontal="right" vertical="center"/>
    </xf>
    <xf numFmtId="173" fontId="7" fillId="0" borderId="6" xfId="3" applyNumberFormat="1" applyFont="1" applyBorder="1" applyAlignment="1">
      <alignment horizontal="right" vertical="center"/>
    </xf>
    <xf numFmtId="165" fontId="7" fillId="0" borderId="6" xfId="3" applyNumberFormat="1" applyFont="1" applyBorder="1" applyAlignment="1">
      <alignment horizontal="right" vertical="center"/>
    </xf>
    <xf numFmtId="174" fontId="7" fillId="0" borderId="27" xfId="3" applyNumberFormat="1" applyFont="1" applyBorder="1" applyAlignment="1">
      <alignment horizontal="right" vertical="center"/>
    </xf>
    <xf numFmtId="0" fontId="7" fillId="0" borderId="29" xfId="3" applyFont="1" applyBorder="1" applyAlignment="1">
      <alignment horizontal="left" vertical="top" wrapText="1"/>
    </xf>
    <xf numFmtId="167" fontId="7" fillId="0" borderId="30" xfId="3" applyNumberFormat="1" applyFont="1" applyBorder="1" applyAlignment="1">
      <alignment horizontal="right" vertical="center"/>
    </xf>
    <xf numFmtId="168" fontId="7" fillId="0" borderId="31" xfId="3" applyNumberFormat="1" applyFont="1" applyBorder="1" applyAlignment="1">
      <alignment horizontal="right" vertical="center"/>
    </xf>
    <xf numFmtId="166" fontId="7" fillId="0" borderId="31" xfId="3" applyNumberFormat="1" applyFont="1" applyBorder="1" applyAlignment="1">
      <alignment horizontal="right" vertical="center"/>
    </xf>
    <xf numFmtId="166" fontId="7" fillId="0" borderId="32" xfId="3" applyNumberFormat="1" applyFont="1" applyBorder="1" applyAlignment="1">
      <alignment horizontal="right" vertical="center"/>
    </xf>
    <xf numFmtId="165" fontId="7" fillId="0" borderId="29" xfId="3" applyNumberFormat="1" applyFont="1" applyBorder="1" applyAlignment="1">
      <alignment horizontal="right" vertical="center"/>
    </xf>
  </cellXfs>
  <cellStyles count="4">
    <cellStyle name="Normal" xfId="0" builtinId="0"/>
    <cellStyle name="Normal_Composite" xfId="2"/>
    <cellStyle name="Normal_PCA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18</xdr:row>
      <xdr:rowOff>47625</xdr:rowOff>
    </xdr:from>
    <xdr:to>
      <xdr:col>7</xdr:col>
      <xdr:colOff>396240</xdr:colOff>
      <xdr:row>38</xdr:row>
      <xdr:rowOff>97155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3486150"/>
          <a:ext cx="4768215" cy="385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96"/>
  <sheetViews>
    <sheetView topLeftCell="A4" workbookViewId="0">
      <selection activeCell="B11" sqref="B11"/>
    </sheetView>
  </sheetViews>
  <sheetFormatPr defaultRowHeight="15" x14ac:dyDescent="0.25"/>
  <cols>
    <col min="2" max="2" width="37.5703125" customWidth="1"/>
    <col min="3" max="3" width="10.5703125" bestFit="1" customWidth="1"/>
    <col min="4" max="4" width="11.5703125" bestFit="1" customWidth="1"/>
    <col min="5" max="6" width="9.28515625" bestFit="1" customWidth="1"/>
    <col min="8" max="8" width="46.28515625" customWidth="1"/>
    <col min="9" max="9" width="10.42578125" bestFit="1" customWidth="1"/>
    <col min="12" max="12" width="12.85546875" bestFit="1" customWidth="1"/>
    <col min="13" max="13" width="15.42578125" bestFit="1" customWidth="1"/>
  </cols>
  <sheetData>
    <row r="4" spans="1:13" ht="15.75" thickBot="1" x14ac:dyDescent="0.3">
      <c r="A4" t="s">
        <v>205</v>
      </c>
      <c r="H4" s="34" t="s">
        <v>8</v>
      </c>
      <c r="I4" s="35"/>
      <c r="J4" s="4"/>
    </row>
    <row r="5" spans="1:13" ht="15.75" thickBot="1" x14ac:dyDescent="0.3">
      <c r="B5" s="34" t="s">
        <v>0</v>
      </c>
      <c r="C5" s="35"/>
      <c r="D5" s="35"/>
      <c r="E5" s="35"/>
      <c r="F5" s="35"/>
      <c r="H5" s="36" t="s">
        <v>3</v>
      </c>
      <c r="I5" s="6" t="s">
        <v>6</v>
      </c>
      <c r="J5" s="4"/>
      <c r="L5" s="38" t="s">
        <v>9</v>
      </c>
      <c r="M5" s="38"/>
    </row>
    <row r="6" spans="1:13" ht="27" thickBot="1" x14ac:dyDescent="0.3">
      <c r="B6" s="5" t="s">
        <v>3</v>
      </c>
      <c r="C6" s="1" t="s">
        <v>1</v>
      </c>
      <c r="D6" s="2" t="s">
        <v>4</v>
      </c>
      <c r="E6" s="2" t="s">
        <v>5</v>
      </c>
      <c r="F6" s="3" t="s">
        <v>2</v>
      </c>
      <c r="H6" s="37"/>
      <c r="I6" s="7" t="s">
        <v>7</v>
      </c>
      <c r="J6" s="4"/>
      <c r="L6" s="8" t="s">
        <v>10</v>
      </c>
      <c r="M6" s="8" t="s">
        <v>11</v>
      </c>
    </row>
    <row r="7" spans="1:13" ht="15.75" thickTop="1" x14ac:dyDescent="0.25">
      <c r="B7" s="47" t="s">
        <v>116</v>
      </c>
      <c r="C7" s="48">
        <v>5.832908813041264E-2</v>
      </c>
      <c r="D7" s="49">
        <v>0.23437463496075123</v>
      </c>
      <c r="E7" s="50">
        <v>11778</v>
      </c>
      <c r="F7" s="51">
        <v>0</v>
      </c>
      <c r="G7" s="45"/>
      <c r="H7" s="47" t="s">
        <v>116</v>
      </c>
      <c r="I7" s="52">
        <v>3.8561708387338946E-2</v>
      </c>
      <c r="J7" s="53"/>
      <c r="K7" s="45"/>
      <c r="L7" s="46">
        <f>((1-C7)/D7)*I7</f>
        <v>0.15493331480360717</v>
      </c>
      <c r="M7" s="46">
        <f>((0-C7)/D7)*I7</f>
        <v>-9.5968972383083696E-3</v>
      </c>
    </row>
    <row r="8" spans="1:13" x14ac:dyDescent="0.25">
      <c r="B8" s="54" t="s">
        <v>117</v>
      </c>
      <c r="C8" s="55">
        <v>7.3696722703345222E-2</v>
      </c>
      <c r="D8" s="56">
        <v>0.26128779588341589</v>
      </c>
      <c r="E8" s="57">
        <v>11778</v>
      </c>
      <c r="F8" s="58">
        <v>0</v>
      </c>
      <c r="G8" s="45"/>
      <c r="H8" s="54" t="s">
        <v>117</v>
      </c>
      <c r="I8" s="59">
        <v>3.0098322907697705E-2</v>
      </c>
      <c r="J8" s="53"/>
      <c r="K8" s="45"/>
      <c r="L8" s="46">
        <f t="shared" ref="L8:L19" si="0">((1-C8)/D8)*I8</f>
        <v>0.10670293672259087</v>
      </c>
      <c r="M8" s="46">
        <f t="shared" ref="M8:M71" si="1">((0-C8)/D8)*I8</f>
        <v>-8.4892895577643335E-3</v>
      </c>
    </row>
    <row r="9" spans="1:13" x14ac:dyDescent="0.25">
      <c r="B9" s="54" t="s">
        <v>118</v>
      </c>
      <c r="C9" s="55">
        <v>0.26991000169808121</v>
      </c>
      <c r="D9" s="56">
        <v>0.44393166723758148</v>
      </c>
      <c r="E9" s="57">
        <v>11778</v>
      </c>
      <c r="F9" s="58">
        <v>0</v>
      </c>
      <c r="G9" s="45"/>
      <c r="H9" s="54" t="s">
        <v>118</v>
      </c>
      <c r="I9" s="59">
        <v>1.6428753630210832E-2</v>
      </c>
      <c r="J9" s="53"/>
      <c r="K9" s="45"/>
      <c r="L9" s="46">
        <f t="shared" si="0"/>
        <v>2.7018727419515488E-2</v>
      </c>
      <c r="M9" s="46">
        <f t="shared" si="1"/>
        <v>-9.9886654804790982E-3</v>
      </c>
    </row>
    <row r="10" spans="1:13" x14ac:dyDescent="0.25">
      <c r="B10" s="54" t="s">
        <v>119</v>
      </c>
      <c r="C10" s="55">
        <v>0.3210222448633045</v>
      </c>
      <c r="D10" s="56">
        <v>0.46688914210697596</v>
      </c>
      <c r="E10" s="57">
        <v>11778</v>
      </c>
      <c r="F10" s="58">
        <v>0</v>
      </c>
      <c r="G10" s="45"/>
      <c r="H10" s="54" t="s">
        <v>119</v>
      </c>
      <c r="I10" s="59">
        <v>-4.9573629639883716E-2</v>
      </c>
      <c r="J10" s="53"/>
      <c r="K10" s="45"/>
      <c r="L10" s="46">
        <f t="shared" si="0"/>
        <v>-7.2092899001609229E-2</v>
      </c>
      <c r="M10" s="46">
        <f t="shared" si="1"/>
        <v>3.4085688523832001E-2</v>
      </c>
    </row>
    <row r="11" spans="1:13" x14ac:dyDescent="0.25">
      <c r="B11" s="54" t="s">
        <v>120</v>
      </c>
      <c r="C11" s="55">
        <v>4.737646459500764E-2</v>
      </c>
      <c r="D11" s="56">
        <v>0.21245180019787455</v>
      </c>
      <c r="E11" s="57">
        <v>11778</v>
      </c>
      <c r="F11" s="58">
        <v>0</v>
      </c>
      <c r="G11" s="45"/>
      <c r="H11" s="54" t="s">
        <v>120</v>
      </c>
      <c r="I11" s="59">
        <v>-1.2715000222210217E-4</v>
      </c>
      <c r="J11" s="53"/>
      <c r="K11" s="45"/>
      <c r="L11" s="46">
        <f t="shared" si="0"/>
        <v>-5.7013442357634297E-4</v>
      </c>
      <c r="M11" s="46">
        <f t="shared" si="1"/>
        <v>2.8354278819572136E-5</v>
      </c>
    </row>
    <row r="12" spans="1:13" x14ac:dyDescent="0.25">
      <c r="B12" s="54" t="s">
        <v>121</v>
      </c>
      <c r="C12" s="55">
        <v>2.300899983019189E-2</v>
      </c>
      <c r="D12" s="56">
        <v>0.1499383024017906</v>
      </c>
      <c r="E12" s="57">
        <v>11778</v>
      </c>
      <c r="F12" s="58">
        <v>0</v>
      </c>
      <c r="G12" s="45"/>
      <c r="H12" s="54" t="s">
        <v>121</v>
      </c>
      <c r="I12" s="59">
        <v>-1.0993797830545061E-2</v>
      </c>
      <c r="J12" s="53"/>
      <c r="K12" s="45"/>
      <c r="L12" s="46">
        <f t="shared" si="0"/>
        <v>-7.1635075001360141E-2</v>
      </c>
      <c r="M12" s="46">
        <f t="shared" si="1"/>
        <v>1.6870692035603199E-3</v>
      </c>
    </row>
    <row r="13" spans="1:13" x14ac:dyDescent="0.25">
      <c r="B13" s="54" t="s">
        <v>122</v>
      </c>
      <c r="C13" s="55">
        <v>7.2168449651893373E-3</v>
      </c>
      <c r="D13" s="56">
        <v>8.4648511404348745E-2</v>
      </c>
      <c r="E13" s="57">
        <v>11778</v>
      </c>
      <c r="F13" s="58">
        <v>0</v>
      </c>
      <c r="G13" s="45"/>
      <c r="H13" s="54" t="s">
        <v>122</v>
      </c>
      <c r="I13" s="59">
        <v>-9.1832304009327233E-3</v>
      </c>
      <c r="J13" s="53"/>
      <c r="K13" s="45"/>
      <c r="L13" s="46">
        <f t="shared" si="0"/>
        <v>-0.10770368314334235</v>
      </c>
      <c r="M13" s="46">
        <f t="shared" si="1"/>
        <v>7.8293107561653132E-4</v>
      </c>
    </row>
    <row r="14" spans="1:13" ht="30" x14ac:dyDescent="0.25">
      <c r="B14" s="54" t="s">
        <v>123</v>
      </c>
      <c r="C14" s="55">
        <v>0.10663949736797419</v>
      </c>
      <c r="D14" s="56">
        <v>0.30866746549409285</v>
      </c>
      <c r="E14" s="57">
        <v>11778</v>
      </c>
      <c r="F14" s="58">
        <v>0</v>
      </c>
      <c r="G14" s="45"/>
      <c r="H14" s="54" t="s">
        <v>123</v>
      </c>
      <c r="I14" s="59">
        <v>-3.2164464557709826E-2</v>
      </c>
      <c r="J14" s="53"/>
      <c r="K14" s="45"/>
      <c r="L14" s="46">
        <f t="shared" si="0"/>
        <v>-9.3091969308036898E-2</v>
      </c>
      <c r="M14" s="46">
        <f t="shared" si="1"/>
        <v>1.1112289816659794E-2</v>
      </c>
    </row>
    <row r="15" spans="1:13" x14ac:dyDescent="0.25">
      <c r="B15" s="54" t="s">
        <v>124</v>
      </c>
      <c r="C15" s="55">
        <v>4.7546272711835626E-3</v>
      </c>
      <c r="D15" s="56">
        <v>6.8792605653368019E-2</v>
      </c>
      <c r="E15" s="57">
        <v>11778</v>
      </c>
      <c r="F15" s="58">
        <v>0</v>
      </c>
      <c r="G15" s="45"/>
      <c r="H15" s="54" t="s">
        <v>124</v>
      </c>
      <c r="I15" s="59">
        <v>-1.2277728385599697E-3</v>
      </c>
      <c r="J15" s="53"/>
      <c r="K15" s="45"/>
      <c r="L15" s="46">
        <f t="shared" si="0"/>
        <v>-1.7762595626861669E-2</v>
      </c>
      <c r="M15" s="46">
        <f t="shared" si="1"/>
        <v>8.4857989686423245E-5</v>
      </c>
    </row>
    <row r="16" spans="1:13" ht="30" x14ac:dyDescent="0.25">
      <c r="B16" s="54" t="s">
        <v>125</v>
      </c>
      <c r="C16" s="55">
        <v>6.6225165562913907E-3</v>
      </c>
      <c r="D16" s="56">
        <v>8.1112375338257339E-2</v>
      </c>
      <c r="E16" s="57">
        <v>11778</v>
      </c>
      <c r="F16" s="58">
        <v>0</v>
      </c>
      <c r="G16" s="45"/>
      <c r="H16" s="54" t="s">
        <v>125</v>
      </c>
      <c r="I16" s="59">
        <v>3.2480510424271894E-3</v>
      </c>
      <c r="J16" s="53"/>
      <c r="K16" s="45"/>
      <c r="L16" s="46">
        <f t="shared" si="0"/>
        <v>3.9778649770366305E-2</v>
      </c>
      <c r="M16" s="46">
        <f t="shared" si="1"/>
        <v>-2.6519099846910872E-4</v>
      </c>
    </row>
    <row r="17" spans="2:13" x14ac:dyDescent="0.25">
      <c r="B17" s="54" t="s">
        <v>126</v>
      </c>
      <c r="C17" s="55">
        <v>3.6508745118016646E-3</v>
      </c>
      <c r="D17" s="56">
        <v>6.0314629201476212E-2</v>
      </c>
      <c r="E17" s="57">
        <v>11778</v>
      </c>
      <c r="F17" s="58">
        <v>0</v>
      </c>
      <c r="G17" s="45"/>
      <c r="H17" s="54" t="s">
        <v>126</v>
      </c>
      <c r="I17" s="59">
        <v>1.6195253704345672E-2</v>
      </c>
      <c r="J17" s="53"/>
      <c r="K17" s="45"/>
      <c r="L17" s="46">
        <f t="shared" si="0"/>
        <v>0.26753255518628605</v>
      </c>
      <c r="M17" s="46">
        <f t="shared" si="1"/>
        <v>-9.8030676378443133E-4</v>
      </c>
    </row>
    <row r="18" spans="2:13" x14ac:dyDescent="0.25">
      <c r="B18" s="54" t="s">
        <v>127</v>
      </c>
      <c r="C18" s="55">
        <v>7.7602309390388854E-2</v>
      </c>
      <c r="D18" s="56">
        <v>0.26755610427052845</v>
      </c>
      <c r="E18" s="57">
        <v>11778</v>
      </c>
      <c r="F18" s="58">
        <v>0</v>
      </c>
      <c r="G18" s="45"/>
      <c r="H18" s="54" t="s">
        <v>127</v>
      </c>
      <c r="I18" s="59">
        <v>3.7996144036962477E-2</v>
      </c>
      <c r="J18" s="53"/>
      <c r="K18" s="45"/>
      <c r="L18" s="46">
        <f t="shared" si="0"/>
        <v>0.13099142554537807</v>
      </c>
      <c r="M18" s="46">
        <f t="shared" si="1"/>
        <v>-1.1020449461383978E-2</v>
      </c>
    </row>
    <row r="19" spans="2:13" x14ac:dyDescent="0.25">
      <c r="B19" s="54" t="s">
        <v>128</v>
      </c>
      <c r="C19" s="55">
        <v>0.55162166751570729</v>
      </c>
      <c r="D19" s="56">
        <v>0.49734917813201129</v>
      </c>
      <c r="E19" s="57">
        <v>11778</v>
      </c>
      <c r="F19" s="58">
        <v>0</v>
      </c>
      <c r="G19" s="45"/>
      <c r="H19" s="54" t="s">
        <v>128</v>
      </c>
      <c r="I19" s="59">
        <v>7.7863380937707963E-2</v>
      </c>
      <c r="J19" s="53"/>
      <c r="K19" s="45"/>
      <c r="L19" s="46">
        <f t="shared" si="0"/>
        <v>7.0196663514284538E-2</v>
      </c>
      <c r="M19" s="46">
        <f t="shared" si="1"/>
        <v>-8.6360106580629939E-2</v>
      </c>
    </row>
    <row r="20" spans="2:13" x14ac:dyDescent="0.25">
      <c r="B20" s="54" t="s">
        <v>129</v>
      </c>
      <c r="C20" s="55">
        <v>0.72754287654949912</v>
      </c>
      <c r="D20" s="56">
        <v>0.44524270999427012</v>
      </c>
      <c r="E20" s="57">
        <v>11778</v>
      </c>
      <c r="F20" s="58">
        <v>0</v>
      </c>
      <c r="G20" s="45"/>
      <c r="H20" s="54" t="s">
        <v>129</v>
      </c>
      <c r="I20" s="59">
        <v>3.5640708151380242E-2</v>
      </c>
      <c r="J20" s="53"/>
      <c r="K20" s="45"/>
      <c r="L20" s="46">
        <f t="shared" ref="L20:L58" si="2">((1-C20)/D20)*I20</f>
        <v>2.1809598681107763E-2</v>
      </c>
      <c r="M20" s="46">
        <f t="shared" ref="M20:M58" si="3">((0-C20)/D20)*I20</f>
        <v>-5.8238220971770789E-2</v>
      </c>
    </row>
    <row r="21" spans="2:13" x14ac:dyDescent="0.25">
      <c r="B21" s="54" t="s">
        <v>130</v>
      </c>
      <c r="C21" s="55">
        <v>0.39353031074885381</v>
      </c>
      <c r="D21" s="56">
        <v>0.48855344697483849</v>
      </c>
      <c r="E21" s="57">
        <v>11778</v>
      </c>
      <c r="F21" s="58">
        <v>0</v>
      </c>
      <c r="G21" s="45"/>
      <c r="H21" s="54" t="s">
        <v>130</v>
      </c>
      <c r="I21" s="59">
        <v>8.3301979903241091E-2</v>
      </c>
      <c r="J21" s="53"/>
      <c r="K21" s="45"/>
      <c r="L21" s="46">
        <f t="shared" si="2"/>
        <v>0.10340757224976807</v>
      </c>
      <c r="M21" s="46">
        <f t="shared" si="3"/>
        <v>-6.709983163624178E-2</v>
      </c>
    </row>
    <row r="22" spans="2:13" x14ac:dyDescent="0.25">
      <c r="B22" s="54" t="s">
        <v>131</v>
      </c>
      <c r="C22" s="55">
        <v>0.23076923076923078</v>
      </c>
      <c r="D22" s="56">
        <v>0.42134293147686003</v>
      </c>
      <c r="E22" s="57">
        <v>11778</v>
      </c>
      <c r="F22" s="58">
        <v>0</v>
      </c>
      <c r="G22" s="45"/>
      <c r="H22" s="54" t="s">
        <v>131</v>
      </c>
      <c r="I22" s="59">
        <v>7.5839268504410168E-2</v>
      </c>
      <c r="J22" s="53"/>
      <c r="K22" s="45"/>
      <c r="L22" s="46">
        <f t="shared" si="2"/>
        <v>0.13845704885819396</v>
      </c>
      <c r="M22" s="46">
        <f t="shared" si="3"/>
        <v>-4.1537114657458192E-2</v>
      </c>
    </row>
    <row r="23" spans="2:13" x14ac:dyDescent="0.25">
      <c r="B23" s="54" t="s">
        <v>132</v>
      </c>
      <c r="C23" s="55">
        <v>0.30166411954491429</v>
      </c>
      <c r="D23" s="56">
        <v>0.45899974528989457</v>
      </c>
      <c r="E23" s="57">
        <v>11778</v>
      </c>
      <c r="F23" s="58">
        <v>0</v>
      </c>
      <c r="G23" s="45"/>
      <c r="H23" s="54" t="s">
        <v>132</v>
      </c>
      <c r="I23" s="59">
        <v>-2.2862199305574482E-2</v>
      </c>
      <c r="J23" s="53"/>
      <c r="K23" s="45"/>
      <c r="L23" s="46">
        <f t="shared" si="2"/>
        <v>-3.4783230807926779E-2</v>
      </c>
      <c r="M23" s="46">
        <f t="shared" si="3"/>
        <v>1.5025509916177977E-2</v>
      </c>
    </row>
    <row r="24" spans="2:13" x14ac:dyDescent="0.25">
      <c r="B24" s="54" t="s">
        <v>133</v>
      </c>
      <c r="C24" s="55">
        <v>5.671591102054678E-2</v>
      </c>
      <c r="D24" s="56">
        <v>0.23130879607993315</v>
      </c>
      <c r="E24" s="57">
        <v>11778</v>
      </c>
      <c r="F24" s="58">
        <v>0</v>
      </c>
      <c r="G24" s="45"/>
      <c r="H24" s="54" t="s">
        <v>133</v>
      </c>
      <c r="I24" s="59">
        <v>6.1545582056847063E-3</v>
      </c>
      <c r="J24" s="53"/>
      <c r="K24" s="45"/>
      <c r="L24" s="46">
        <f t="shared" si="2"/>
        <v>2.5098469788040905E-2</v>
      </c>
      <c r="M24" s="46">
        <f t="shared" si="3"/>
        <v>-1.5090709107480939E-3</v>
      </c>
    </row>
    <row r="25" spans="2:13" x14ac:dyDescent="0.25">
      <c r="B25" s="54" t="s">
        <v>134</v>
      </c>
      <c r="C25" s="55">
        <v>6.3168619460010192E-2</v>
      </c>
      <c r="D25" s="56">
        <v>0.24327632413331776</v>
      </c>
      <c r="E25" s="57">
        <v>11778</v>
      </c>
      <c r="F25" s="58">
        <v>0</v>
      </c>
      <c r="G25" s="45"/>
      <c r="H25" s="54" t="s">
        <v>134</v>
      </c>
      <c r="I25" s="59">
        <v>4.6210009130889323E-2</v>
      </c>
      <c r="J25" s="53"/>
      <c r="K25" s="45"/>
      <c r="L25" s="46">
        <f t="shared" si="2"/>
        <v>0.17794985518250719</v>
      </c>
      <c r="M25" s="46">
        <f t="shared" si="3"/>
        <v>-1.1998793932915114E-2</v>
      </c>
    </row>
    <row r="26" spans="2:13" x14ac:dyDescent="0.25">
      <c r="B26" s="54" t="s">
        <v>135</v>
      </c>
      <c r="C26" s="55">
        <v>3.1754117846833081E-2</v>
      </c>
      <c r="D26" s="56">
        <v>0.17535222984306686</v>
      </c>
      <c r="E26" s="57">
        <v>11778</v>
      </c>
      <c r="F26" s="58">
        <v>0</v>
      </c>
      <c r="G26" s="45"/>
      <c r="H26" s="54" t="s">
        <v>135</v>
      </c>
      <c r="I26" s="59">
        <v>4.0744636307407961E-2</v>
      </c>
      <c r="J26" s="53"/>
      <c r="K26" s="45"/>
      <c r="L26" s="46">
        <f t="shared" si="2"/>
        <v>0.22498046565922236</v>
      </c>
      <c r="M26" s="46">
        <f t="shared" si="3"/>
        <v>-7.3783491894553821E-3</v>
      </c>
    </row>
    <row r="27" spans="2:13" ht="30" x14ac:dyDescent="0.25">
      <c r="B27" s="54" t="s">
        <v>136</v>
      </c>
      <c r="C27" s="55">
        <v>0.42919001528273054</v>
      </c>
      <c r="D27" s="56">
        <v>0.49498156342594762</v>
      </c>
      <c r="E27" s="57">
        <v>11778</v>
      </c>
      <c r="F27" s="58">
        <v>0</v>
      </c>
      <c r="G27" s="45"/>
      <c r="H27" s="54" t="s">
        <v>136</v>
      </c>
      <c r="I27" s="59">
        <v>1.1597388789918726E-2</v>
      </c>
      <c r="J27" s="53"/>
      <c r="K27" s="45"/>
      <c r="L27" s="46">
        <f t="shared" si="2"/>
        <v>1.3374044221192734E-2</v>
      </c>
      <c r="M27" s="46">
        <f t="shared" si="3"/>
        <v>-1.005589670357419E-2</v>
      </c>
    </row>
    <row r="28" spans="2:13" x14ac:dyDescent="0.25">
      <c r="B28" s="54" t="s">
        <v>137</v>
      </c>
      <c r="C28" s="55">
        <v>0.53557480047546269</v>
      </c>
      <c r="D28" s="56">
        <v>0.49875400141473358</v>
      </c>
      <c r="E28" s="57">
        <v>11778</v>
      </c>
      <c r="F28" s="58">
        <v>0</v>
      </c>
      <c r="G28" s="45"/>
      <c r="H28" s="54" t="s">
        <v>137</v>
      </c>
      <c r="I28" s="59">
        <v>7.1319113740962226E-2</v>
      </c>
      <c r="J28" s="53"/>
      <c r="K28" s="45"/>
      <c r="L28" s="46">
        <f t="shared" si="2"/>
        <v>6.641028149169069E-2</v>
      </c>
      <c r="M28" s="46">
        <f t="shared" si="3"/>
        <v>-7.6584288052940555E-2</v>
      </c>
    </row>
    <row r="29" spans="2:13" x14ac:dyDescent="0.25">
      <c r="B29" s="54" t="s">
        <v>138</v>
      </c>
      <c r="C29" s="55">
        <v>1.4433689930378669E-2</v>
      </c>
      <c r="D29" s="56">
        <v>0.11927517100636796</v>
      </c>
      <c r="E29" s="57">
        <v>11778</v>
      </c>
      <c r="F29" s="58">
        <v>0</v>
      </c>
      <c r="G29" s="45"/>
      <c r="H29" s="54" t="s">
        <v>138</v>
      </c>
      <c r="I29" s="59">
        <v>-9.9426516721385378E-3</v>
      </c>
      <c r="J29" s="53"/>
      <c r="K29" s="45"/>
      <c r="L29" s="46">
        <f t="shared" si="2"/>
        <v>-8.2155761657168078E-2</v>
      </c>
      <c r="M29" s="46">
        <f t="shared" si="3"/>
        <v>1.2031770745794771E-3</v>
      </c>
    </row>
    <row r="30" spans="2:13" x14ac:dyDescent="0.25">
      <c r="B30" s="54" t="s">
        <v>139</v>
      </c>
      <c r="C30" s="55">
        <v>6.1130922058074376E-3</v>
      </c>
      <c r="D30" s="56">
        <v>7.7950229036059596E-2</v>
      </c>
      <c r="E30" s="57">
        <v>11778</v>
      </c>
      <c r="F30" s="58">
        <v>0</v>
      </c>
      <c r="G30" s="45"/>
      <c r="H30" s="54" t="s">
        <v>139</v>
      </c>
      <c r="I30" s="59">
        <v>-5.8928649629364947E-3</v>
      </c>
      <c r="J30" s="53"/>
      <c r="K30" s="45"/>
      <c r="L30" s="46">
        <f t="shared" si="2"/>
        <v>-7.5135652691313198E-2</v>
      </c>
      <c r="M30" s="46">
        <f t="shared" si="3"/>
        <v>4.6213625438019397E-4</v>
      </c>
    </row>
    <row r="31" spans="2:13" x14ac:dyDescent="0.25">
      <c r="B31" s="54" t="s">
        <v>140</v>
      </c>
      <c r="C31" s="55">
        <v>0.42553914077092886</v>
      </c>
      <c r="D31" s="56">
        <v>0.49444548483742273</v>
      </c>
      <c r="E31" s="57">
        <v>11778</v>
      </c>
      <c r="F31" s="58">
        <v>0</v>
      </c>
      <c r="G31" s="45"/>
      <c r="H31" s="54" t="s">
        <v>140</v>
      </c>
      <c r="I31" s="59">
        <v>6.7207445942544644E-2</v>
      </c>
      <c r="J31" s="53"/>
      <c r="K31" s="45"/>
      <c r="L31" s="46">
        <f t="shared" si="2"/>
        <v>7.8083526549828156E-2</v>
      </c>
      <c r="M31" s="46">
        <f t="shared" si="3"/>
        <v>-5.7841359010898416E-2</v>
      </c>
    </row>
    <row r="32" spans="2:13" x14ac:dyDescent="0.25">
      <c r="B32" s="54" t="s">
        <v>141</v>
      </c>
      <c r="C32" s="55">
        <v>8.5583290881304119E-2</v>
      </c>
      <c r="D32" s="56">
        <v>0.27975960440421221</v>
      </c>
      <c r="E32" s="57">
        <v>11778</v>
      </c>
      <c r="F32" s="58">
        <v>0</v>
      </c>
      <c r="G32" s="45"/>
      <c r="H32" s="54" t="s">
        <v>141</v>
      </c>
      <c r="I32" s="59">
        <v>5.20494804827848E-2</v>
      </c>
      <c r="J32" s="53"/>
      <c r="K32" s="45"/>
      <c r="L32" s="46">
        <f t="shared" si="2"/>
        <v>0.17012790233159641</v>
      </c>
      <c r="M32" s="46">
        <f t="shared" si="3"/>
        <v>-1.5922834312929356E-2</v>
      </c>
    </row>
    <row r="33" spans="2:13" ht="30" x14ac:dyDescent="0.25">
      <c r="B33" s="54" t="s">
        <v>142</v>
      </c>
      <c r="C33" s="55">
        <v>1.9103413143148243E-2</v>
      </c>
      <c r="D33" s="56">
        <v>0.13689435290364163</v>
      </c>
      <c r="E33" s="57">
        <v>11778</v>
      </c>
      <c r="F33" s="58">
        <v>0</v>
      </c>
      <c r="G33" s="45"/>
      <c r="H33" s="54" t="s">
        <v>142</v>
      </c>
      <c r="I33" s="59">
        <v>2.8133595979483041E-2</v>
      </c>
      <c r="J33" s="53"/>
      <c r="K33" s="45"/>
      <c r="L33" s="46">
        <f t="shared" si="2"/>
        <v>0.20158719250975368</v>
      </c>
      <c r="M33" s="46">
        <f t="shared" si="3"/>
        <v>-3.9260034895433719E-3</v>
      </c>
    </row>
    <row r="34" spans="2:13" x14ac:dyDescent="0.25">
      <c r="B34" s="54" t="s">
        <v>143</v>
      </c>
      <c r="C34" s="55">
        <v>8.5753098998132115E-3</v>
      </c>
      <c r="D34" s="56">
        <v>9.2208979260920323E-2</v>
      </c>
      <c r="E34" s="57">
        <v>11778</v>
      </c>
      <c r="F34" s="58">
        <v>0</v>
      </c>
      <c r="G34" s="45"/>
      <c r="H34" s="54" t="s">
        <v>143</v>
      </c>
      <c r="I34" s="59">
        <v>2.8169423130196859E-2</v>
      </c>
      <c r="J34" s="53"/>
      <c r="K34" s="45"/>
      <c r="L34" s="46">
        <f t="shared" si="2"/>
        <v>0.30287572664837792</v>
      </c>
      <c r="M34" s="46">
        <f t="shared" si="3"/>
        <v>-2.6197181117997921E-3</v>
      </c>
    </row>
    <row r="35" spans="2:13" x14ac:dyDescent="0.25">
      <c r="B35" s="54" t="s">
        <v>144</v>
      </c>
      <c r="C35" s="55">
        <v>5.7310239429444729E-2</v>
      </c>
      <c r="D35" s="56">
        <v>0.23244432297456658</v>
      </c>
      <c r="E35" s="57">
        <v>11778</v>
      </c>
      <c r="F35" s="58">
        <v>0</v>
      </c>
      <c r="G35" s="45"/>
      <c r="H35" s="54" t="s">
        <v>144</v>
      </c>
      <c r="I35" s="59">
        <v>4.9392032070205295E-2</v>
      </c>
      <c r="J35" s="53"/>
      <c r="K35" s="45"/>
      <c r="L35" s="46">
        <f t="shared" si="2"/>
        <v>0.20031189529825441</v>
      </c>
      <c r="M35" s="46">
        <f t="shared" si="3"/>
        <v>-1.2177837460715279E-2</v>
      </c>
    </row>
    <row r="36" spans="2:13" x14ac:dyDescent="0.25">
      <c r="B36" s="54" t="s">
        <v>145</v>
      </c>
      <c r="C36" s="55">
        <v>2.3858040414331809E-2</v>
      </c>
      <c r="D36" s="56">
        <v>0.15261327532808761</v>
      </c>
      <c r="E36" s="57">
        <v>11778</v>
      </c>
      <c r="F36" s="58">
        <v>0</v>
      </c>
      <c r="G36" s="45"/>
      <c r="H36" s="54" t="s">
        <v>145</v>
      </c>
      <c r="I36" s="59">
        <v>3.6926935492144992E-2</v>
      </c>
      <c r="J36" s="53"/>
      <c r="K36" s="45"/>
      <c r="L36" s="46">
        <f t="shared" si="2"/>
        <v>0.23619132146469254</v>
      </c>
      <c r="M36" s="46">
        <f t="shared" si="3"/>
        <v>-5.772789539147484E-3</v>
      </c>
    </row>
    <row r="37" spans="2:13" x14ac:dyDescent="0.25">
      <c r="B37" s="54" t="s">
        <v>146</v>
      </c>
      <c r="C37" s="55">
        <v>1.9527933435218203E-2</v>
      </c>
      <c r="D37" s="56">
        <v>0.13837708991185743</v>
      </c>
      <c r="E37" s="57">
        <v>11778</v>
      </c>
      <c r="F37" s="58">
        <v>0</v>
      </c>
      <c r="G37" s="45"/>
      <c r="H37" s="54" t="s">
        <v>146</v>
      </c>
      <c r="I37" s="59">
        <v>2.4314207932874626E-2</v>
      </c>
      <c r="J37" s="53"/>
      <c r="K37" s="45"/>
      <c r="L37" s="46">
        <f t="shared" si="2"/>
        <v>0.1722785304562805</v>
      </c>
      <c r="M37" s="46">
        <f t="shared" si="3"/>
        <v>-3.4312488746921126E-3</v>
      </c>
    </row>
    <row r="38" spans="2:13" x14ac:dyDescent="0.25">
      <c r="B38" s="54" t="s">
        <v>147</v>
      </c>
      <c r="C38" s="55">
        <v>9.2885039904907457E-2</v>
      </c>
      <c r="D38" s="56">
        <v>0.29028359180327945</v>
      </c>
      <c r="E38" s="57">
        <v>11778</v>
      </c>
      <c r="F38" s="58">
        <v>0</v>
      </c>
      <c r="G38" s="45"/>
      <c r="H38" s="54" t="s">
        <v>147</v>
      </c>
      <c r="I38" s="59">
        <v>4.6332158703073389E-2</v>
      </c>
      <c r="J38" s="53"/>
      <c r="K38" s="45"/>
      <c r="L38" s="46">
        <f t="shared" si="2"/>
        <v>0.14478460195414702</v>
      </c>
      <c r="M38" s="46">
        <f t="shared" si="3"/>
        <v>-1.4825379496240815E-2</v>
      </c>
    </row>
    <row r="39" spans="2:13" x14ac:dyDescent="0.25">
      <c r="B39" s="54" t="s">
        <v>148</v>
      </c>
      <c r="C39" s="55">
        <v>0.24087281372049585</v>
      </c>
      <c r="D39" s="56">
        <v>0.42763141561339002</v>
      </c>
      <c r="E39" s="57">
        <v>11778</v>
      </c>
      <c r="F39" s="58">
        <v>0</v>
      </c>
      <c r="G39" s="45"/>
      <c r="H39" s="54" t="s">
        <v>148</v>
      </c>
      <c r="I39" s="59">
        <v>7.4671417278405566E-2</v>
      </c>
      <c r="J39" s="53"/>
      <c r="K39" s="45"/>
      <c r="L39" s="46">
        <f t="shared" si="2"/>
        <v>0.13255598355127921</v>
      </c>
      <c r="M39" s="46">
        <f t="shared" si="3"/>
        <v>-4.2060320471421442E-2</v>
      </c>
    </row>
    <row r="40" spans="2:13" x14ac:dyDescent="0.25">
      <c r="B40" s="54" t="s">
        <v>149</v>
      </c>
      <c r="C40" s="55">
        <v>0.20504330106979113</v>
      </c>
      <c r="D40" s="56">
        <v>0.40375040103902138</v>
      </c>
      <c r="E40" s="57">
        <v>11778</v>
      </c>
      <c r="F40" s="58">
        <v>0</v>
      </c>
      <c r="G40" s="45"/>
      <c r="H40" s="54" t="s">
        <v>149</v>
      </c>
      <c r="I40" s="59">
        <v>2.8248014640441872E-2</v>
      </c>
      <c r="J40" s="53"/>
      <c r="K40" s="45"/>
      <c r="L40" s="46">
        <f t="shared" si="2"/>
        <v>5.5618392977713906E-2</v>
      </c>
      <c r="M40" s="46">
        <f t="shared" si="3"/>
        <v>-1.4345660476468982E-2</v>
      </c>
    </row>
    <row r="41" spans="2:13" x14ac:dyDescent="0.25">
      <c r="B41" s="54" t="s">
        <v>150</v>
      </c>
      <c r="C41" s="55">
        <v>0.84173883511631853</v>
      </c>
      <c r="D41" s="56">
        <v>0.36500120546545467</v>
      </c>
      <c r="E41" s="57">
        <v>11778</v>
      </c>
      <c r="F41" s="58">
        <v>0</v>
      </c>
      <c r="G41" s="45"/>
      <c r="H41" s="54" t="s">
        <v>150</v>
      </c>
      <c r="I41" s="59">
        <v>4.8270795180794607E-2</v>
      </c>
      <c r="J41" s="53"/>
      <c r="K41" s="45"/>
      <c r="L41" s="46">
        <f t="shared" si="2"/>
        <v>2.0929772726181253E-2</v>
      </c>
      <c r="M41" s="46">
        <f t="shared" si="3"/>
        <v>-0.11131854442454982</v>
      </c>
    </row>
    <row r="42" spans="2:13" x14ac:dyDescent="0.25">
      <c r="B42" s="54" t="s">
        <v>151</v>
      </c>
      <c r="C42" s="55">
        <v>0.82755985736118187</v>
      </c>
      <c r="D42" s="56">
        <v>0.37777858206747256</v>
      </c>
      <c r="E42" s="57">
        <v>11778</v>
      </c>
      <c r="F42" s="58">
        <v>0</v>
      </c>
      <c r="G42" s="45"/>
      <c r="H42" s="54" t="s">
        <v>151</v>
      </c>
      <c r="I42" s="59">
        <v>4.0981675576916364E-2</v>
      </c>
      <c r="J42" s="53"/>
      <c r="K42" s="45"/>
      <c r="L42" s="46">
        <f t="shared" si="2"/>
        <v>1.8706423067676867E-2</v>
      </c>
      <c r="M42" s="46">
        <f t="shared" si="3"/>
        <v>-8.9774251915630932E-2</v>
      </c>
    </row>
    <row r="43" spans="2:13" x14ac:dyDescent="0.25">
      <c r="B43" s="54" t="s">
        <v>152</v>
      </c>
      <c r="C43" s="55">
        <v>0.31414501613177109</v>
      </c>
      <c r="D43" s="56">
        <v>0.46419416172209843</v>
      </c>
      <c r="E43" s="57">
        <v>11778</v>
      </c>
      <c r="F43" s="58">
        <v>0</v>
      </c>
      <c r="G43" s="45"/>
      <c r="H43" s="54" t="s">
        <v>152</v>
      </c>
      <c r="I43" s="59">
        <v>6.0954103414497751E-2</v>
      </c>
      <c r="J43" s="53"/>
      <c r="K43" s="45"/>
      <c r="L43" s="46">
        <f t="shared" si="2"/>
        <v>9.0060752722436715E-2</v>
      </c>
      <c r="M43" s="46">
        <f t="shared" si="3"/>
        <v>-4.1250901841175525E-2</v>
      </c>
    </row>
    <row r="44" spans="2:13" x14ac:dyDescent="0.25">
      <c r="B44" s="54" t="s">
        <v>153</v>
      </c>
      <c r="C44" s="60">
        <v>12758.776872134487</v>
      </c>
      <c r="D44" s="61">
        <v>23878.271148600292</v>
      </c>
      <c r="E44" s="57">
        <v>11778</v>
      </c>
      <c r="F44" s="58">
        <v>0</v>
      </c>
      <c r="G44" s="45"/>
      <c r="H44" s="54" t="s">
        <v>153</v>
      </c>
      <c r="I44" s="59">
        <v>-2.4853700179490325E-2</v>
      </c>
      <c r="J44" s="53"/>
      <c r="K44" s="45"/>
      <c r="L44" s="46">
        <f t="shared" si="2"/>
        <v>1.3278932941317783E-2</v>
      </c>
      <c r="M44" s="46">
        <f t="shared" si="3"/>
        <v>1.3279973791387071E-2</v>
      </c>
    </row>
    <row r="45" spans="2:13" x14ac:dyDescent="0.25">
      <c r="B45" s="54" t="s">
        <v>154</v>
      </c>
      <c r="C45" s="60">
        <v>2.4521611622721915</v>
      </c>
      <c r="D45" s="61">
        <v>1.5222272587305687</v>
      </c>
      <c r="E45" s="57">
        <v>11778</v>
      </c>
      <c r="F45" s="58">
        <v>7</v>
      </c>
      <c r="G45" s="45"/>
      <c r="H45" s="54" t="s">
        <v>154</v>
      </c>
      <c r="I45" s="59">
        <v>-1.0958774919991371E-2</v>
      </c>
      <c r="J45" s="53"/>
      <c r="K45" s="45"/>
      <c r="L45" s="46">
        <f t="shared" si="2"/>
        <v>1.0454357083425965E-2</v>
      </c>
      <c r="M45" s="46">
        <f t="shared" si="3"/>
        <v>1.765352846676476E-2</v>
      </c>
    </row>
    <row r="46" spans="2:13" ht="30" x14ac:dyDescent="0.25">
      <c r="B46" s="54" t="s">
        <v>155</v>
      </c>
      <c r="C46" s="55">
        <v>0.15562913907284767</v>
      </c>
      <c r="D46" s="56">
        <v>0.36251878327123926</v>
      </c>
      <c r="E46" s="57">
        <v>11778</v>
      </c>
      <c r="F46" s="58">
        <v>0</v>
      </c>
      <c r="G46" s="45"/>
      <c r="H46" s="54" t="s">
        <v>155</v>
      </c>
      <c r="I46" s="59">
        <v>-4.3391736174922958E-2</v>
      </c>
      <c r="J46" s="53"/>
      <c r="K46" s="45"/>
      <c r="L46" s="46">
        <f t="shared" si="2"/>
        <v>-0.10106708761551313</v>
      </c>
      <c r="M46" s="46">
        <f t="shared" si="3"/>
        <v>1.8628051442859284E-2</v>
      </c>
    </row>
    <row r="47" spans="2:13" x14ac:dyDescent="0.25">
      <c r="B47" s="54" t="s">
        <v>156</v>
      </c>
      <c r="C47" s="55">
        <v>2.6829682458821533E-2</v>
      </c>
      <c r="D47" s="56">
        <v>0.16159228823955163</v>
      </c>
      <c r="E47" s="57">
        <v>11778</v>
      </c>
      <c r="F47" s="58">
        <v>0</v>
      </c>
      <c r="G47" s="45"/>
      <c r="H47" s="54" t="s">
        <v>156</v>
      </c>
      <c r="I47" s="59">
        <v>-2.2869632243847068E-2</v>
      </c>
      <c r="J47" s="53"/>
      <c r="K47" s="45"/>
      <c r="L47" s="46">
        <f t="shared" si="2"/>
        <v>-0.13772963744285413</v>
      </c>
      <c r="M47" s="46">
        <f t="shared" si="3"/>
        <v>3.7971179054215589E-3</v>
      </c>
    </row>
    <row r="48" spans="2:13" ht="30" x14ac:dyDescent="0.25">
      <c r="B48" s="54" t="s">
        <v>157</v>
      </c>
      <c r="C48" s="55">
        <v>2.6320258108337585E-2</v>
      </c>
      <c r="D48" s="56">
        <v>0.16009271746442227</v>
      </c>
      <c r="E48" s="57">
        <v>11778</v>
      </c>
      <c r="F48" s="58">
        <v>0</v>
      </c>
      <c r="G48" s="45"/>
      <c r="H48" s="54" t="s">
        <v>157</v>
      </c>
      <c r="I48" s="59">
        <v>3.3849544624179821E-2</v>
      </c>
      <c r="J48" s="53"/>
      <c r="K48" s="45"/>
      <c r="L48" s="46">
        <f t="shared" si="2"/>
        <v>0.20587204961491254</v>
      </c>
      <c r="M48" s="46">
        <f t="shared" si="3"/>
        <v>-5.5650798204240409E-3</v>
      </c>
    </row>
    <row r="49" spans="2:13" x14ac:dyDescent="0.25">
      <c r="B49" s="54" t="s">
        <v>158</v>
      </c>
      <c r="C49" s="55">
        <v>0.59789437935133294</v>
      </c>
      <c r="D49" s="56">
        <v>0.49034386360736071</v>
      </c>
      <c r="E49" s="57">
        <v>11778</v>
      </c>
      <c r="F49" s="58">
        <v>0</v>
      </c>
      <c r="G49" s="45"/>
      <c r="H49" s="54" t="s">
        <v>158</v>
      </c>
      <c r="I49" s="59">
        <v>-1.0360102035409309E-2</v>
      </c>
      <c r="J49" s="53"/>
      <c r="K49" s="45"/>
      <c r="L49" s="46">
        <f t="shared" si="2"/>
        <v>-8.4957834044958238E-3</v>
      </c>
      <c r="M49" s="46">
        <f t="shared" si="3"/>
        <v>1.2632454969269336E-2</v>
      </c>
    </row>
    <row r="50" spans="2:13" x14ac:dyDescent="0.25">
      <c r="B50" s="54" t="s">
        <v>159</v>
      </c>
      <c r="C50" s="55">
        <v>9.3224656138563428E-2</v>
      </c>
      <c r="D50" s="56">
        <v>0.29075934636774753</v>
      </c>
      <c r="E50" s="57">
        <v>11778</v>
      </c>
      <c r="F50" s="58">
        <v>0</v>
      </c>
      <c r="G50" s="45"/>
      <c r="H50" s="54" t="s">
        <v>159</v>
      </c>
      <c r="I50" s="59">
        <v>4.076786807481355E-2</v>
      </c>
      <c r="J50" s="53"/>
      <c r="K50" s="45"/>
      <c r="L50" s="46">
        <f t="shared" si="2"/>
        <v>0.12714053066167347</v>
      </c>
      <c r="M50" s="46">
        <f t="shared" si="3"/>
        <v>-1.3071189388250699E-2</v>
      </c>
    </row>
    <row r="51" spans="2:13" x14ac:dyDescent="0.25">
      <c r="B51" s="54" t="s">
        <v>160</v>
      </c>
      <c r="C51" s="55">
        <v>9.9252844285956862E-2</v>
      </c>
      <c r="D51" s="56">
        <v>0.29901389332310874</v>
      </c>
      <c r="E51" s="57">
        <v>11778</v>
      </c>
      <c r="F51" s="58">
        <v>0</v>
      </c>
      <c r="G51" s="45"/>
      <c r="H51" s="54" t="s">
        <v>160</v>
      </c>
      <c r="I51" s="59">
        <v>2.4018573342329291E-2</v>
      </c>
      <c r="J51" s="53"/>
      <c r="K51" s="45"/>
      <c r="L51" s="46">
        <f t="shared" si="2"/>
        <v>7.2353365865291897E-2</v>
      </c>
      <c r="M51" s="46">
        <f t="shared" si="3"/>
        <v>-7.9725784425041211E-3</v>
      </c>
    </row>
    <row r="52" spans="2:13" ht="30" x14ac:dyDescent="0.25">
      <c r="B52" s="54" t="s">
        <v>161</v>
      </c>
      <c r="C52" s="55">
        <v>0.17974189166242147</v>
      </c>
      <c r="D52" s="56">
        <v>0.38398862341878642</v>
      </c>
      <c r="E52" s="57">
        <v>11778</v>
      </c>
      <c r="F52" s="58">
        <v>0</v>
      </c>
      <c r="G52" s="45"/>
      <c r="H52" s="54" t="s">
        <v>161</v>
      </c>
      <c r="I52" s="59">
        <v>-4.9989732331655636E-2</v>
      </c>
      <c r="J52" s="53"/>
      <c r="K52" s="45"/>
      <c r="L52" s="46">
        <f t="shared" si="2"/>
        <v>-0.10678567222536005</v>
      </c>
      <c r="M52" s="46">
        <f t="shared" si="3"/>
        <v>2.339977932937452E-2</v>
      </c>
    </row>
    <row r="53" spans="2:13" x14ac:dyDescent="0.25">
      <c r="B53" s="54" t="s">
        <v>162</v>
      </c>
      <c r="C53" s="55">
        <v>6.8008150789607744E-2</v>
      </c>
      <c r="D53" s="56">
        <v>0.25177057840473205</v>
      </c>
      <c r="E53" s="57">
        <v>11778</v>
      </c>
      <c r="F53" s="58">
        <v>0</v>
      </c>
      <c r="G53" s="45"/>
      <c r="H53" s="54" t="s">
        <v>162</v>
      </c>
      <c r="I53" s="59">
        <v>-2.4209932853521195E-2</v>
      </c>
      <c r="J53" s="53"/>
      <c r="K53" s="45"/>
      <c r="L53" s="46">
        <f t="shared" si="2"/>
        <v>-8.9619129575739837E-2</v>
      </c>
      <c r="M53" s="46">
        <f t="shared" si="3"/>
        <v>6.5395757301783377E-3</v>
      </c>
    </row>
    <row r="54" spans="2:13" x14ac:dyDescent="0.25">
      <c r="B54" s="54" t="s">
        <v>163</v>
      </c>
      <c r="C54" s="55">
        <v>5.9347936831380538E-2</v>
      </c>
      <c r="D54" s="56">
        <v>0.23628478465874445</v>
      </c>
      <c r="E54" s="57">
        <v>11778</v>
      </c>
      <c r="F54" s="58">
        <v>0</v>
      </c>
      <c r="G54" s="45"/>
      <c r="H54" s="54" t="s">
        <v>163</v>
      </c>
      <c r="I54" s="59">
        <v>-2.089686003629557E-2</v>
      </c>
      <c r="J54" s="53"/>
      <c r="K54" s="45"/>
      <c r="L54" s="46">
        <f t="shared" si="2"/>
        <v>-8.3190606349353213E-2</v>
      </c>
      <c r="M54" s="46">
        <f t="shared" si="3"/>
        <v>5.2486897588408599E-3</v>
      </c>
    </row>
    <row r="55" spans="2:13" x14ac:dyDescent="0.25">
      <c r="B55" s="54" t="s">
        <v>164</v>
      </c>
      <c r="C55" s="55">
        <v>5.7734759721514688E-3</v>
      </c>
      <c r="D55" s="56">
        <v>7.5766947610187138E-2</v>
      </c>
      <c r="E55" s="57">
        <v>11778</v>
      </c>
      <c r="F55" s="58">
        <v>0</v>
      </c>
      <c r="G55" s="45"/>
      <c r="H55" s="54" t="s">
        <v>164</v>
      </c>
      <c r="I55" s="59">
        <v>3.9326983688930508E-3</v>
      </c>
      <c r="J55" s="53"/>
      <c r="K55" s="45"/>
      <c r="L55" s="46">
        <f t="shared" si="2"/>
        <v>5.160552394787004E-2</v>
      </c>
      <c r="M55" s="46">
        <f t="shared" si="3"/>
        <v>-2.9967340977413864E-4</v>
      </c>
    </row>
    <row r="56" spans="2:13" x14ac:dyDescent="0.25">
      <c r="B56" s="54" t="s">
        <v>165</v>
      </c>
      <c r="C56" s="55">
        <v>0.40253014094073691</v>
      </c>
      <c r="D56" s="56">
        <v>0.49042843280457626</v>
      </c>
      <c r="E56" s="57">
        <v>11778</v>
      </c>
      <c r="F56" s="58">
        <v>0</v>
      </c>
      <c r="G56" s="45"/>
      <c r="H56" s="54" t="s">
        <v>165</v>
      </c>
      <c r="I56" s="59">
        <v>4.8116687677744401E-2</v>
      </c>
      <c r="J56" s="53"/>
      <c r="K56" s="45"/>
      <c r="L56" s="46">
        <f t="shared" si="2"/>
        <v>5.8618686605953797E-2</v>
      </c>
      <c r="M56" s="46">
        <f t="shared" si="3"/>
        <v>-3.9492851101154879E-2</v>
      </c>
    </row>
    <row r="57" spans="2:13" x14ac:dyDescent="0.25">
      <c r="B57" s="54" t="s">
        <v>166</v>
      </c>
      <c r="C57" s="55">
        <v>9.0847342502971638E-3</v>
      </c>
      <c r="D57" s="56">
        <v>9.4883961986584678E-2</v>
      </c>
      <c r="E57" s="57">
        <v>11778</v>
      </c>
      <c r="F57" s="58">
        <v>0</v>
      </c>
      <c r="G57" s="45"/>
      <c r="H57" s="54" t="s">
        <v>166</v>
      </c>
      <c r="I57" s="59">
        <v>5.7143591585668632E-3</v>
      </c>
      <c r="J57" s="53"/>
      <c r="K57" s="45"/>
      <c r="L57" s="46">
        <f t="shared" si="2"/>
        <v>5.9677585185588328E-2</v>
      </c>
      <c r="M57" s="46">
        <f t="shared" si="3"/>
        <v>-5.4712549180515387E-4</v>
      </c>
    </row>
    <row r="58" spans="2:13" x14ac:dyDescent="0.25">
      <c r="B58" s="54" t="s">
        <v>167</v>
      </c>
      <c r="C58" s="55">
        <v>8.3375785362540339E-2</v>
      </c>
      <c r="D58" s="56">
        <v>0.27646112395568417</v>
      </c>
      <c r="E58" s="57">
        <v>11778</v>
      </c>
      <c r="F58" s="58">
        <v>0</v>
      </c>
      <c r="G58" s="45"/>
      <c r="H58" s="54" t="s">
        <v>167</v>
      </c>
      <c r="I58" s="59">
        <v>-2.0348208262377758E-2</v>
      </c>
      <c r="J58" s="53"/>
      <c r="K58" s="45"/>
      <c r="L58" s="46">
        <f t="shared" si="2"/>
        <v>-6.746576209670363E-2</v>
      </c>
      <c r="M58" s="46">
        <f t="shared" si="3"/>
        <v>6.1366597238757849E-3</v>
      </c>
    </row>
    <row r="59" spans="2:13" x14ac:dyDescent="0.25">
      <c r="B59" s="54" t="s">
        <v>168</v>
      </c>
      <c r="C59" s="55">
        <v>0.18067583630497538</v>
      </c>
      <c r="D59" s="56">
        <v>0.38476570542594701</v>
      </c>
      <c r="E59" s="57">
        <v>11778</v>
      </c>
      <c r="F59" s="58">
        <v>0</v>
      </c>
      <c r="G59" s="45"/>
      <c r="H59" s="54" t="s">
        <v>168</v>
      </c>
      <c r="I59" s="59">
        <v>3.1354925496122003E-2</v>
      </c>
      <c r="J59" s="53"/>
      <c r="K59" s="45"/>
      <c r="L59" s="46">
        <f t="shared" ref="L59:L83" si="4">((1-C59)/D59)*I59</f>
        <v>6.6767510065354044E-2</v>
      </c>
      <c r="M59" s="46">
        <f t="shared" si="1"/>
        <v>-1.4723446779178591E-2</v>
      </c>
    </row>
    <row r="60" spans="2:13" ht="30" x14ac:dyDescent="0.25">
      <c r="B60" s="54" t="s">
        <v>169</v>
      </c>
      <c r="C60" s="55">
        <v>2.9716420444897266E-3</v>
      </c>
      <c r="D60" s="56">
        <v>5.4434023956713845E-2</v>
      </c>
      <c r="E60" s="57">
        <v>11778</v>
      </c>
      <c r="F60" s="58">
        <v>0</v>
      </c>
      <c r="G60" s="45"/>
      <c r="H60" s="54" t="s">
        <v>169</v>
      </c>
      <c r="I60" s="59">
        <v>2.4555619946977545E-3</v>
      </c>
      <c r="J60" s="53"/>
      <c r="K60" s="45"/>
      <c r="L60" s="46">
        <f t="shared" si="4"/>
        <v>4.4976740014266256E-2</v>
      </c>
      <c r="M60" s="46">
        <f t="shared" si="1"/>
        <v>-1.340531295664923E-4</v>
      </c>
    </row>
    <row r="61" spans="2:13" x14ac:dyDescent="0.25">
      <c r="B61" s="54" t="s">
        <v>170</v>
      </c>
      <c r="C61" s="55">
        <v>7.896077432501274E-3</v>
      </c>
      <c r="D61" s="56">
        <v>8.8512115360413063E-2</v>
      </c>
      <c r="E61" s="57">
        <v>11778</v>
      </c>
      <c r="F61" s="58">
        <v>0</v>
      </c>
      <c r="G61" s="45"/>
      <c r="H61" s="54" t="s">
        <v>170</v>
      </c>
      <c r="I61" s="59">
        <v>-8.9982237795774613E-3</v>
      </c>
      <c r="J61" s="53"/>
      <c r="K61" s="45"/>
      <c r="L61" s="46">
        <f t="shared" si="4"/>
        <v>-0.10085820535989144</v>
      </c>
      <c r="M61" s="46">
        <f t="shared" si="1"/>
        <v>8.0272255870516955E-4</v>
      </c>
    </row>
    <row r="62" spans="2:13" ht="30" x14ac:dyDescent="0.25">
      <c r="B62" s="54" t="s">
        <v>171</v>
      </c>
      <c r="C62" s="55">
        <v>0.1184411614875191</v>
      </c>
      <c r="D62" s="56">
        <v>0.32314349534022863</v>
      </c>
      <c r="E62" s="57">
        <v>11778</v>
      </c>
      <c r="F62" s="58">
        <v>0</v>
      </c>
      <c r="G62" s="45"/>
      <c r="H62" s="54" t="s">
        <v>171</v>
      </c>
      <c r="I62" s="59">
        <v>-4.6955076780520001E-2</v>
      </c>
      <c r="J62" s="53"/>
      <c r="K62" s="45"/>
      <c r="L62" s="46">
        <f t="shared" si="4"/>
        <v>-0.12809684720813383</v>
      </c>
      <c r="M62" s="46">
        <f t="shared" si="1"/>
        <v>1.7210353641081255E-2</v>
      </c>
    </row>
    <row r="63" spans="2:13" ht="30" x14ac:dyDescent="0.25">
      <c r="B63" s="54" t="s">
        <v>172</v>
      </c>
      <c r="C63" s="55">
        <v>2.3093903888605875E-2</v>
      </c>
      <c r="D63" s="56">
        <v>0.15020815936178311</v>
      </c>
      <c r="E63" s="57">
        <v>11778</v>
      </c>
      <c r="F63" s="58">
        <v>0</v>
      </c>
      <c r="G63" s="45"/>
      <c r="H63" s="54" t="s">
        <v>172</v>
      </c>
      <c r="I63" s="59">
        <v>-1.5567789522704481E-2</v>
      </c>
      <c r="J63" s="53"/>
      <c r="K63" s="45"/>
      <c r="L63" s="46">
        <f t="shared" si="4"/>
        <v>-0.10124795185779022</v>
      </c>
      <c r="M63" s="46">
        <f t="shared" si="1"/>
        <v>2.3934853906934588E-3</v>
      </c>
    </row>
    <row r="64" spans="2:13" x14ac:dyDescent="0.25">
      <c r="B64" s="54" t="s">
        <v>173</v>
      </c>
      <c r="C64" s="55">
        <v>0.65605365936491766</v>
      </c>
      <c r="D64" s="56">
        <v>0.47504359315049682</v>
      </c>
      <c r="E64" s="57">
        <v>11778</v>
      </c>
      <c r="F64" s="58">
        <v>0</v>
      </c>
      <c r="G64" s="45"/>
      <c r="H64" s="54" t="s">
        <v>173</v>
      </c>
      <c r="I64" s="59">
        <v>-8.6100869854900317E-4</v>
      </c>
      <c r="J64" s="53"/>
      <c r="K64" s="45"/>
      <c r="L64" s="46">
        <f t="shared" si="4"/>
        <v>-6.2339708479572126E-4</v>
      </c>
      <c r="M64" s="46">
        <f t="shared" si="1"/>
        <v>1.1890864661112167E-3</v>
      </c>
    </row>
    <row r="65" spans="2:13" ht="30" x14ac:dyDescent="0.25">
      <c r="B65" s="54" t="s">
        <v>174</v>
      </c>
      <c r="C65" s="55">
        <v>2.4961793173713703E-2</v>
      </c>
      <c r="D65" s="56">
        <v>0.15601528349912575</v>
      </c>
      <c r="E65" s="57">
        <v>11778</v>
      </c>
      <c r="F65" s="58">
        <v>0</v>
      </c>
      <c r="G65" s="45"/>
      <c r="H65" s="54" t="s">
        <v>174</v>
      </c>
      <c r="I65" s="59">
        <v>1.9744809813101474E-2</v>
      </c>
      <c r="J65" s="53"/>
      <c r="K65" s="45"/>
      <c r="L65" s="46">
        <f t="shared" si="4"/>
        <v>0.1233978077179881</v>
      </c>
      <c r="M65" s="46">
        <f t="shared" si="1"/>
        <v>-3.1590870314427469E-3</v>
      </c>
    </row>
    <row r="66" spans="2:13" x14ac:dyDescent="0.25">
      <c r="B66" s="54" t="s">
        <v>175</v>
      </c>
      <c r="C66" s="55">
        <v>3.3112582781456954E-3</v>
      </c>
      <c r="D66" s="56">
        <v>5.7450622963510264E-2</v>
      </c>
      <c r="E66" s="57">
        <v>11778</v>
      </c>
      <c r="F66" s="58">
        <v>0</v>
      </c>
      <c r="G66" s="45"/>
      <c r="H66" s="54" t="s">
        <v>175</v>
      </c>
      <c r="I66" s="59">
        <v>1.2624390687717325E-2</v>
      </c>
      <c r="J66" s="53"/>
      <c r="K66" s="45"/>
      <c r="L66" s="46">
        <f t="shared" si="4"/>
        <v>0.21901569418207875</v>
      </c>
      <c r="M66" s="46">
        <f t="shared" si="1"/>
        <v>-7.2762689097036139E-4</v>
      </c>
    </row>
    <row r="67" spans="2:13" x14ac:dyDescent="0.25">
      <c r="B67" s="54" t="s">
        <v>176</v>
      </c>
      <c r="C67" s="55">
        <v>3.226354219731703E-2</v>
      </c>
      <c r="D67" s="56">
        <v>0.1767066982127794</v>
      </c>
      <c r="E67" s="57">
        <v>11778</v>
      </c>
      <c r="F67" s="58">
        <v>0</v>
      </c>
      <c r="G67" s="45"/>
      <c r="H67" s="54" t="s">
        <v>176</v>
      </c>
      <c r="I67" s="59">
        <v>7.2205471253580268E-3</v>
      </c>
      <c r="J67" s="53"/>
      <c r="K67" s="45"/>
      <c r="L67" s="46">
        <f t="shared" si="4"/>
        <v>3.9543417251095357E-2</v>
      </c>
      <c r="M67" s="46">
        <f t="shared" si="1"/>
        <v>-1.3183451970008979E-3</v>
      </c>
    </row>
    <row r="68" spans="2:13" ht="30" x14ac:dyDescent="0.25">
      <c r="B68" s="54" t="s">
        <v>177</v>
      </c>
      <c r="C68" s="55">
        <v>0.12888436067244016</v>
      </c>
      <c r="D68" s="56">
        <v>0.33508613147179828</v>
      </c>
      <c r="E68" s="57">
        <v>11778</v>
      </c>
      <c r="F68" s="58">
        <v>0</v>
      </c>
      <c r="G68" s="45"/>
      <c r="H68" s="54" t="s">
        <v>177</v>
      </c>
      <c r="I68" s="59">
        <v>4.2005505857856333E-2</v>
      </c>
      <c r="J68" s="53"/>
      <c r="K68" s="45"/>
      <c r="L68" s="46">
        <f t="shared" si="4"/>
        <v>0.10920073871730418</v>
      </c>
      <c r="M68" s="46">
        <f t="shared" si="1"/>
        <v>-1.6156600523671322E-2</v>
      </c>
    </row>
    <row r="69" spans="2:13" x14ac:dyDescent="0.25">
      <c r="B69" s="54" t="s">
        <v>178</v>
      </c>
      <c r="C69" s="55">
        <v>1.2395992528442857E-2</v>
      </c>
      <c r="D69" s="56">
        <v>0.11064976913486413</v>
      </c>
      <c r="E69" s="57">
        <v>11778</v>
      </c>
      <c r="F69" s="58">
        <v>0</v>
      </c>
      <c r="G69" s="45"/>
      <c r="H69" s="54" t="s">
        <v>178</v>
      </c>
      <c r="I69" s="59">
        <v>-1.208629486888752E-2</v>
      </c>
      <c r="J69" s="53"/>
      <c r="K69" s="45"/>
      <c r="L69" s="46">
        <f t="shared" si="4"/>
        <v>-0.10787616947892235</v>
      </c>
      <c r="M69" s="46">
        <f t="shared" si="1"/>
        <v>1.3540165701446578E-3</v>
      </c>
    </row>
    <row r="70" spans="2:13" x14ac:dyDescent="0.25">
      <c r="B70" s="54" t="s">
        <v>179</v>
      </c>
      <c r="C70" s="62">
        <v>0.34462557310239433</v>
      </c>
      <c r="D70" s="63">
        <v>2.9113324677207704</v>
      </c>
      <c r="E70" s="57">
        <v>11778</v>
      </c>
      <c r="F70" s="58">
        <v>0</v>
      </c>
      <c r="G70" s="45"/>
      <c r="H70" s="54" t="s">
        <v>179</v>
      </c>
      <c r="I70" s="59">
        <v>-1.1062972693276076E-2</v>
      </c>
      <c r="J70" s="53"/>
      <c r="K70" s="45"/>
      <c r="L70" s="46">
        <f t="shared" si="4"/>
        <v>-2.4904024081852348E-3</v>
      </c>
      <c r="M70" s="46">
        <f t="shared" si="1"/>
        <v>1.3095664431693058E-3</v>
      </c>
    </row>
    <row r="71" spans="2:13" x14ac:dyDescent="0.25">
      <c r="B71" s="54" t="s">
        <v>180</v>
      </c>
      <c r="C71" s="62">
        <v>0.12506367804381052</v>
      </c>
      <c r="D71" s="63">
        <v>1.2888368989571577</v>
      </c>
      <c r="E71" s="57">
        <v>11778</v>
      </c>
      <c r="F71" s="58">
        <v>0</v>
      </c>
      <c r="G71" s="45"/>
      <c r="H71" s="54" t="s">
        <v>180</v>
      </c>
      <c r="I71" s="59">
        <v>-1.1308137240595302E-2</v>
      </c>
      <c r="J71" s="53"/>
      <c r="K71" s="45"/>
      <c r="L71" s="46">
        <f t="shared" si="4"/>
        <v>-7.6766113799719435E-3</v>
      </c>
      <c r="M71" s="46">
        <f t="shared" si="1"/>
        <v>1.0972972889566888E-3</v>
      </c>
    </row>
    <row r="72" spans="2:13" x14ac:dyDescent="0.25">
      <c r="B72" s="54" t="s">
        <v>181</v>
      </c>
      <c r="C72" s="62">
        <v>2.4537272881643743E-2</v>
      </c>
      <c r="D72" s="64">
        <v>0.29543363588452087</v>
      </c>
      <c r="E72" s="57">
        <v>11778</v>
      </c>
      <c r="F72" s="58">
        <v>0</v>
      </c>
      <c r="G72" s="45"/>
      <c r="H72" s="54" t="s">
        <v>181</v>
      </c>
      <c r="I72" s="59">
        <v>-1.1465849382690588E-2</v>
      </c>
      <c r="J72" s="53"/>
      <c r="K72" s="45"/>
      <c r="L72" s="46">
        <f t="shared" si="4"/>
        <v>-3.7857939479645046E-2</v>
      </c>
      <c r="M72" s="46">
        <f t="shared" ref="M72:M95" si="5">((0-C72)/D72)*I72</f>
        <v>9.5229737223582718E-4</v>
      </c>
    </row>
    <row r="73" spans="2:13" x14ac:dyDescent="0.25">
      <c r="B73" s="54" t="s">
        <v>182</v>
      </c>
      <c r="C73" s="65">
        <v>1.3217014773306164</v>
      </c>
      <c r="D73" s="63">
        <v>3.8836792498589334</v>
      </c>
      <c r="E73" s="57">
        <v>11778</v>
      </c>
      <c r="F73" s="58">
        <v>0</v>
      </c>
      <c r="G73" s="45"/>
      <c r="H73" s="54" t="s">
        <v>182</v>
      </c>
      <c r="I73" s="59">
        <v>-2.2364637998369852E-2</v>
      </c>
      <c r="J73" s="53"/>
      <c r="K73" s="45"/>
      <c r="L73" s="46">
        <f t="shared" si="4"/>
        <v>1.8525569752706418E-3</v>
      </c>
      <c r="M73" s="46">
        <f t="shared" si="5"/>
        <v>7.6111782618205554E-3</v>
      </c>
    </row>
    <row r="74" spans="2:13" x14ac:dyDescent="0.25">
      <c r="B74" s="54" t="s">
        <v>183</v>
      </c>
      <c r="C74" s="62">
        <v>0.66726099507556458</v>
      </c>
      <c r="D74" s="63">
        <v>3.0301896648141446</v>
      </c>
      <c r="E74" s="57">
        <v>11778</v>
      </c>
      <c r="F74" s="58">
        <v>0</v>
      </c>
      <c r="G74" s="45"/>
      <c r="H74" s="54" t="s">
        <v>183</v>
      </c>
      <c r="I74" s="59">
        <v>-1.6455064294105558E-2</v>
      </c>
      <c r="J74" s="53"/>
      <c r="K74" s="45"/>
      <c r="L74" s="46">
        <f t="shared" si="4"/>
        <v>-1.8068973644671553E-3</v>
      </c>
      <c r="M74" s="46">
        <f t="shared" si="5"/>
        <v>3.6234770062126488E-3</v>
      </c>
    </row>
    <row r="75" spans="2:13" x14ac:dyDescent="0.25">
      <c r="B75" s="54" t="s">
        <v>184</v>
      </c>
      <c r="C75" s="65">
        <v>4.5015282730514512</v>
      </c>
      <c r="D75" s="63">
        <v>9.543901468164055</v>
      </c>
      <c r="E75" s="57">
        <v>11778</v>
      </c>
      <c r="F75" s="58">
        <v>0</v>
      </c>
      <c r="G75" s="45"/>
      <c r="H75" s="54" t="s">
        <v>184</v>
      </c>
      <c r="I75" s="59">
        <v>-2.810669619106446E-2</v>
      </c>
      <c r="J75" s="53"/>
      <c r="K75" s="45"/>
      <c r="L75" s="46">
        <f t="shared" si="4"/>
        <v>1.0311966411574024E-2</v>
      </c>
      <c r="M75" s="46">
        <f t="shared" si="5"/>
        <v>1.3256956600840017E-2</v>
      </c>
    </row>
    <row r="76" spans="2:13" x14ac:dyDescent="0.25">
      <c r="B76" s="54" t="s">
        <v>185</v>
      </c>
      <c r="C76" s="62">
        <v>0.2643063338427577</v>
      </c>
      <c r="D76" s="63">
        <v>1.7778990567099744</v>
      </c>
      <c r="E76" s="57">
        <v>11778</v>
      </c>
      <c r="F76" s="58">
        <v>0</v>
      </c>
      <c r="G76" s="45"/>
      <c r="H76" s="54" t="s">
        <v>185</v>
      </c>
      <c r="I76" s="59">
        <v>-1.3005951667738498E-2</v>
      </c>
      <c r="J76" s="53"/>
      <c r="K76" s="45"/>
      <c r="L76" s="46">
        <f t="shared" si="4"/>
        <v>-5.381855751703293E-3</v>
      </c>
      <c r="M76" s="46">
        <f t="shared" si="5"/>
        <v>1.933493012700791E-3</v>
      </c>
    </row>
    <row r="77" spans="2:13" x14ac:dyDescent="0.25">
      <c r="B77" s="54" t="s">
        <v>186</v>
      </c>
      <c r="C77" s="62">
        <v>3.2772966547800986E-2</v>
      </c>
      <c r="D77" s="64">
        <v>0.85728449776341975</v>
      </c>
      <c r="E77" s="57">
        <v>11778</v>
      </c>
      <c r="F77" s="58">
        <v>0</v>
      </c>
      <c r="G77" s="45"/>
      <c r="H77" s="54" t="s">
        <v>186</v>
      </c>
      <c r="I77" s="59">
        <v>2.2497041505619747E-3</v>
      </c>
      <c r="J77" s="53"/>
      <c r="K77" s="45"/>
      <c r="L77" s="46">
        <f t="shared" si="4"/>
        <v>2.538217683126297E-3</v>
      </c>
      <c r="M77" s="46">
        <f t="shared" si="5"/>
        <v>-8.6003513490761111E-5</v>
      </c>
    </row>
    <row r="78" spans="2:13" x14ac:dyDescent="0.25">
      <c r="B78" s="54" t="s">
        <v>187</v>
      </c>
      <c r="C78" s="62">
        <v>0.68118526065545937</v>
      </c>
      <c r="D78" s="63">
        <v>3.4178063494464608</v>
      </c>
      <c r="E78" s="57">
        <v>11778</v>
      </c>
      <c r="F78" s="58">
        <v>0</v>
      </c>
      <c r="G78" s="45"/>
      <c r="H78" s="54" t="s">
        <v>187</v>
      </c>
      <c r="I78" s="59">
        <v>-2.0921231175357349E-2</v>
      </c>
      <c r="J78" s="53"/>
      <c r="K78" s="45"/>
      <c r="L78" s="46">
        <f t="shared" si="4"/>
        <v>-1.9515432362101751E-3</v>
      </c>
      <c r="M78" s="46">
        <f t="shared" si="5"/>
        <v>4.1697020996309554E-3</v>
      </c>
    </row>
    <row r="79" spans="2:13" x14ac:dyDescent="0.25">
      <c r="B79" s="54" t="s">
        <v>188</v>
      </c>
      <c r="C79" s="55">
        <v>1.2650704703684837E-2</v>
      </c>
      <c r="D79" s="56">
        <v>0.11176638569951278</v>
      </c>
      <c r="E79" s="57">
        <v>11778</v>
      </c>
      <c r="F79" s="58">
        <v>0</v>
      </c>
      <c r="G79" s="45"/>
      <c r="H79" s="54" t="s">
        <v>188</v>
      </c>
      <c r="I79" s="59">
        <v>2.6842351059708756E-2</v>
      </c>
      <c r="J79" s="53"/>
      <c r="K79" s="45"/>
      <c r="L79" s="46">
        <f t="shared" si="4"/>
        <v>0.23712654065913194</v>
      </c>
      <c r="M79" s="46">
        <f t="shared" si="5"/>
        <v>-3.0382538961398796E-3</v>
      </c>
    </row>
    <row r="80" spans="2:13" x14ac:dyDescent="0.25">
      <c r="B80" s="54" t="s">
        <v>189</v>
      </c>
      <c r="C80" s="55">
        <v>7.896077432501274E-3</v>
      </c>
      <c r="D80" s="56">
        <v>8.8512115360415797E-2</v>
      </c>
      <c r="E80" s="57">
        <v>11778</v>
      </c>
      <c r="F80" s="58">
        <v>0</v>
      </c>
      <c r="G80" s="45"/>
      <c r="H80" s="54" t="s">
        <v>189</v>
      </c>
      <c r="I80" s="59">
        <v>1.2383416569900075E-2</v>
      </c>
      <c r="J80" s="53"/>
      <c r="K80" s="45"/>
      <c r="L80" s="46">
        <f t="shared" si="4"/>
        <v>0.13880174599554965</v>
      </c>
      <c r="M80" s="46">
        <f t="shared" si="5"/>
        <v>-1.1047122274356971E-3</v>
      </c>
    </row>
    <row r="81" spans="2:13" x14ac:dyDescent="0.25">
      <c r="B81" s="54" t="s">
        <v>190</v>
      </c>
      <c r="C81" s="55">
        <v>5.0602818814739346E-2</v>
      </c>
      <c r="D81" s="56">
        <v>0.21919455482425118</v>
      </c>
      <c r="E81" s="57">
        <v>11778</v>
      </c>
      <c r="F81" s="58">
        <v>0</v>
      </c>
      <c r="G81" s="45"/>
      <c r="H81" s="54" t="s">
        <v>190</v>
      </c>
      <c r="I81" s="59">
        <v>4.5342061353869034E-2</v>
      </c>
      <c r="J81" s="53"/>
      <c r="K81" s="45"/>
      <c r="L81" s="46">
        <f t="shared" si="4"/>
        <v>0.19639003018577592</v>
      </c>
      <c r="M81" s="46">
        <f t="shared" si="5"/>
        <v>-1.0467578071071584E-2</v>
      </c>
    </row>
    <row r="82" spans="2:13" x14ac:dyDescent="0.25">
      <c r="B82" s="54" t="s">
        <v>191</v>
      </c>
      <c r="C82" s="55">
        <v>6.8517575140091699E-2</v>
      </c>
      <c r="D82" s="56">
        <v>0.25264270486560286</v>
      </c>
      <c r="E82" s="57">
        <v>11778</v>
      </c>
      <c r="F82" s="58">
        <v>0</v>
      </c>
      <c r="G82" s="45"/>
      <c r="H82" s="54" t="s">
        <v>191</v>
      </c>
      <c r="I82" s="59">
        <v>3.1360595042268402E-2</v>
      </c>
      <c r="J82" s="53"/>
      <c r="K82" s="45"/>
      <c r="L82" s="46">
        <f t="shared" si="4"/>
        <v>0.11562512018924699</v>
      </c>
      <c r="M82" s="46">
        <f t="shared" si="5"/>
        <v>-8.505101813209584E-3</v>
      </c>
    </row>
    <row r="83" spans="2:13" x14ac:dyDescent="0.25">
      <c r="B83" s="54" t="s">
        <v>192</v>
      </c>
      <c r="C83" s="55">
        <v>1.9358125318390217E-2</v>
      </c>
      <c r="D83" s="56">
        <v>0.13778606680689259</v>
      </c>
      <c r="E83" s="57">
        <v>11778</v>
      </c>
      <c r="F83" s="58">
        <v>0</v>
      </c>
      <c r="G83" s="45"/>
      <c r="H83" s="54" t="s">
        <v>192</v>
      </c>
      <c r="I83" s="59">
        <v>5.1161065267960404E-3</v>
      </c>
      <c r="J83" s="53"/>
      <c r="K83" s="45"/>
      <c r="L83" s="46">
        <f t="shared" si="4"/>
        <v>3.6412014739774221E-2</v>
      </c>
      <c r="M83" s="46">
        <f t="shared" si="5"/>
        <v>-7.1878262862930915E-4</v>
      </c>
    </row>
    <row r="84" spans="2:13" x14ac:dyDescent="0.25">
      <c r="B84" s="54" t="s">
        <v>193</v>
      </c>
      <c r="C84" s="55">
        <v>0.34462557310239428</v>
      </c>
      <c r="D84" s="56">
        <v>0.47526620479707782</v>
      </c>
      <c r="E84" s="57">
        <v>11778</v>
      </c>
      <c r="F84" s="58">
        <v>0</v>
      </c>
      <c r="G84" s="45"/>
      <c r="H84" s="54" t="s">
        <v>193</v>
      </c>
      <c r="I84" s="59">
        <v>2.2105357605418416E-2</v>
      </c>
      <c r="J84" s="53"/>
      <c r="K84" s="45"/>
      <c r="L84" s="46">
        <f t="shared" ref="L84:L95" si="6">((1-C84)/D84)*I84</f>
        <v>3.0482466301603103E-2</v>
      </c>
      <c r="M84" s="46">
        <f t="shared" si="5"/>
        <v>-1.6029062147714341E-2</v>
      </c>
    </row>
    <row r="85" spans="2:13" x14ac:dyDescent="0.25">
      <c r="B85" s="54" t="s">
        <v>194</v>
      </c>
      <c r="C85" s="55">
        <v>2.4027848531159791E-2</v>
      </c>
      <c r="D85" s="56">
        <v>0.15314209819230865</v>
      </c>
      <c r="E85" s="57">
        <v>11778</v>
      </c>
      <c r="F85" s="58">
        <v>0</v>
      </c>
      <c r="G85" s="45"/>
      <c r="H85" s="54" t="s">
        <v>194</v>
      </c>
      <c r="I85" s="59">
        <v>-7.9059692075084606E-3</v>
      </c>
      <c r="J85" s="53"/>
      <c r="K85" s="45"/>
      <c r="L85" s="46">
        <f t="shared" si="6"/>
        <v>-5.0384615778275653E-2</v>
      </c>
      <c r="M85" s="46">
        <f t="shared" si="5"/>
        <v>1.2404389965421498E-3</v>
      </c>
    </row>
    <row r="86" spans="2:13" x14ac:dyDescent="0.25">
      <c r="B86" s="54" t="s">
        <v>195</v>
      </c>
      <c r="C86" s="55">
        <v>0.12370521310918661</v>
      </c>
      <c r="D86" s="56">
        <v>0.32925892232383924</v>
      </c>
      <c r="E86" s="57">
        <v>11778</v>
      </c>
      <c r="F86" s="58">
        <v>0</v>
      </c>
      <c r="G86" s="45"/>
      <c r="H86" s="54" t="s">
        <v>195</v>
      </c>
      <c r="I86" s="59">
        <v>-1.2933086642067814E-2</v>
      </c>
      <c r="J86" s="53"/>
      <c r="K86" s="45"/>
      <c r="L86" s="46">
        <f t="shared" si="6"/>
        <v>-3.4420316761240542E-2</v>
      </c>
      <c r="M86" s="46">
        <f t="shared" si="5"/>
        <v>4.8590641915635556E-3</v>
      </c>
    </row>
    <row r="87" spans="2:13" x14ac:dyDescent="0.25">
      <c r="B87" s="54" t="s">
        <v>196</v>
      </c>
      <c r="C87" s="55">
        <v>1.3754457463066735E-2</v>
      </c>
      <c r="D87" s="56">
        <v>0.11647499391473398</v>
      </c>
      <c r="E87" s="57">
        <v>11778</v>
      </c>
      <c r="F87" s="58">
        <v>0</v>
      </c>
      <c r="G87" s="45"/>
      <c r="H87" s="54" t="s">
        <v>196</v>
      </c>
      <c r="I87" s="59">
        <v>-6.3341429986049245E-3</v>
      </c>
      <c r="J87" s="53"/>
      <c r="K87" s="45"/>
      <c r="L87" s="46">
        <f t="shared" si="6"/>
        <v>-5.3634004074203163E-2</v>
      </c>
      <c r="M87" s="46">
        <f t="shared" si="5"/>
        <v>7.4799489153072596E-4</v>
      </c>
    </row>
    <row r="88" spans="2:13" x14ac:dyDescent="0.25">
      <c r="B88" s="54" t="s">
        <v>197</v>
      </c>
      <c r="C88" s="55">
        <v>7.6753268806248942E-2</v>
      </c>
      <c r="D88" s="56">
        <v>0.26621085915759607</v>
      </c>
      <c r="E88" s="57">
        <v>11778</v>
      </c>
      <c r="F88" s="58">
        <v>0</v>
      </c>
      <c r="G88" s="45"/>
      <c r="H88" s="54" t="s">
        <v>197</v>
      </c>
      <c r="I88" s="59">
        <v>-1.1312784786493529E-2</v>
      </c>
      <c r="J88" s="53"/>
      <c r="K88" s="45"/>
      <c r="L88" s="46">
        <f t="shared" si="6"/>
        <v>-3.9233905062623455E-2</v>
      </c>
      <c r="M88" s="46">
        <f t="shared" si="5"/>
        <v>3.2616746529898475E-3</v>
      </c>
    </row>
    <row r="89" spans="2:13" x14ac:dyDescent="0.25">
      <c r="B89" s="54" t="s">
        <v>198</v>
      </c>
      <c r="C89" s="55">
        <v>0.24308031923925963</v>
      </c>
      <c r="D89" s="56">
        <v>0.42896142094056228</v>
      </c>
      <c r="E89" s="57">
        <v>11778</v>
      </c>
      <c r="F89" s="58">
        <v>0</v>
      </c>
      <c r="G89" s="45"/>
      <c r="H89" s="54" t="s">
        <v>198</v>
      </c>
      <c r="I89" s="59">
        <v>-5.7583425561289883E-2</v>
      </c>
      <c r="J89" s="53"/>
      <c r="K89" s="45"/>
      <c r="L89" s="46">
        <f t="shared" si="6"/>
        <v>-0.10160827049992628</v>
      </c>
      <c r="M89" s="46">
        <f t="shared" si="5"/>
        <v>3.2630900554266852E-2</v>
      </c>
    </row>
    <row r="90" spans="2:13" x14ac:dyDescent="0.25">
      <c r="B90" s="54" t="s">
        <v>199</v>
      </c>
      <c r="C90" s="55">
        <v>1.1801664119544917E-2</v>
      </c>
      <c r="D90" s="56">
        <v>0.10799710695864152</v>
      </c>
      <c r="E90" s="57">
        <v>11778</v>
      </c>
      <c r="F90" s="58">
        <v>0</v>
      </c>
      <c r="G90" s="45"/>
      <c r="H90" s="54" t="s">
        <v>199</v>
      </c>
      <c r="I90" s="59">
        <v>6.8926172717002241E-3</v>
      </c>
      <c r="J90" s="53"/>
      <c r="K90" s="45"/>
      <c r="L90" s="46">
        <f t="shared" si="6"/>
        <v>6.3069031287694435E-2</v>
      </c>
      <c r="M90" s="46">
        <f t="shared" si="5"/>
        <v>-7.5320863897152055E-4</v>
      </c>
    </row>
    <row r="91" spans="2:13" x14ac:dyDescent="0.25">
      <c r="B91" s="54" t="s">
        <v>200</v>
      </c>
      <c r="C91" s="55">
        <v>3.8206826286296489E-3</v>
      </c>
      <c r="D91" s="56">
        <v>6.1696095438727672E-2</v>
      </c>
      <c r="E91" s="57">
        <v>11778</v>
      </c>
      <c r="F91" s="58">
        <v>0</v>
      </c>
      <c r="G91" s="45"/>
      <c r="H91" s="54" t="s">
        <v>200</v>
      </c>
      <c r="I91" s="59">
        <v>1.227039297156321E-2</v>
      </c>
      <c r="J91" s="53"/>
      <c r="K91" s="45"/>
      <c r="L91" s="46">
        <f t="shared" si="6"/>
        <v>0.19812455889416616</v>
      </c>
      <c r="M91" s="46">
        <f t="shared" si="5"/>
        <v>-7.5987429900600703E-4</v>
      </c>
    </row>
    <row r="92" spans="2:13" x14ac:dyDescent="0.25">
      <c r="B92" s="54" t="s">
        <v>201</v>
      </c>
      <c r="C92" s="55">
        <v>0.11699779249448122</v>
      </c>
      <c r="D92" s="56">
        <v>0.32143130085649768</v>
      </c>
      <c r="E92" s="57">
        <v>11778</v>
      </c>
      <c r="F92" s="58">
        <v>0</v>
      </c>
      <c r="G92" s="45"/>
      <c r="H92" s="54" t="s">
        <v>201</v>
      </c>
      <c r="I92" s="59">
        <v>6.3008502097128993E-2</v>
      </c>
      <c r="J92" s="53"/>
      <c r="K92" s="45"/>
      <c r="L92" s="46">
        <f t="shared" si="6"/>
        <v>0.17309031912924958</v>
      </c>
      <c r="M92" s="46">
        <f t="shared" si="5"/>
        <v>-2.2934467284625563E-2</v>
      </c>
    </row>
    <row r="93" spans="2:13" x14ac:dyDescent="0.25">
      <c r="B93" s="54" t="s">
        <v>202</v>
      </c>
      <c r="C93" s="55">
        <v>4.1602988622856168E-3</v>
      </c>
      <c r="D93" s="56">
        <v>6.4368801156002159E-2</v>
      </c>
      <c r="E93" s="57">
        <v>11778</v>
      </c>
      <c r="F93" s="58">
        <v>0</v>
      </c>
      <c r="G93" s="45"/>
      <c r="H93" s="54" t="s">
        <v>202</v>
      </c>
      <c r="I93" s="59">
        <v>5.93316200241266E-3</v>
      </c>
      <c r="J93" s="53"/>
      <c r="K93" s="45"/>
      <c r="L93" s="46">
        <f t="shared" si="6"/>
        <v>9.1791025608270502E-2</v>
      </c>
      <c r="M93" s="46">
        <f t="shared" si="5"/>
        <v>-3.8347346362053498E-4</v>
      </c>
    </row>
    <row r="94" spans="2:13" x14ac:dyDescent="0.25">
      <c r="B94" s="54" t="s">
        <v>203</v>
      </c>
      <c r="C94" s="55">
        <v>0.33817286466293089</v>
      </c>
      <c r="D94" s="56">
        <v>0.47310779155221622</v>
      </c>
      <c r="E94" s="57">
        <v>11778</v>
      </c>
      <c r="F94" s="58">
        <v>0</v>
      </c>
      <c r="G94" s="45"/>
      <c r="H94" s="54" t="s">
        <v>203</v>
      </c>
      <c r="I94" s="59">
        <v>3.9169897059485294E-2</v>
      </c>
      <c r="J94" s="53"/>
      <c r="K94" s="45"/>
      <c r="L94" s="46">
        <f t="shared" si="6"/>
        <v>5.4794491287649565E-2</v>
      </c>
      <c r="M94" s="46">
        <f t="shared" si="5"/>
        <v>-2.7998262834985018E-2</v>
      </c>
    </row>
    <row r="95" spans="2:13" ht="30.75" thickBot="1" x14ac:dyDescent="0.3">
      <c r="B95" s="66" t="s">
        <v>204</v>
      </c>
      <c r="C95" s="67">
        <v>0.50815078960774329</v>
      </c>
      <c r="D95" s="68">
        <v>0.49995478476015748</v>
      </c>
      <c r="E95" s="69">
        <v>11778</v>
      </c>
      <c r="F95" s="70">
        <v>0</v>
      </c>
      <c r="G95" s="45"/>
      <c r="H95" s="66" t="s">
        <v>204</v>
      </c>
      <c r="I95" s="71">
        <v>-8.1065735690347029E-2</v>
      </c>
      <c r="J95" s="53"/>
      <c r="K95" s="45"/>
      <c r="L95" s="46">
        <f t="shared" si="6"/>
        <v>-7.9751448140040024E-2</v>
      </c>
      <c r="M95" s="46">
        <f t="shared" si="5"/>
        <v>8.2394686193360878E-2</v>
      </c>
    </row>
    <row r="96" spans="2:13" ht="15.75" thickTop="1" x14ac:dyDescent="0.25"/>
  </sheetData>
  <mergeCells count="4">
    <mergeCell ref="H4:I4"/>
    <mergeCell ref="H5:H6"/>
    <mergeCell ref="L5:M5"/>
    <mergeCell ref="B5:F5"/>
  </mergeCells>
  <pageMargins left="0.45" right="0.45" top="0.5" bottom="0.5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1"/>
  <sheetViews>
    <sheetView tabSelected="1" topLeftCell="A2" workbookViewId="0">
      <selection activeCell="J31" sqref="J31"/>
    </sheetView>
  </sheetViews>
  <sheetFormatPr defaultRowHeight="15" x14ac:dyDescent="0.25"/>
  <cols>
    <col min="2" max="2" width="13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2:6" ht="14.45" x14ac:dyDescent="0.3">
      <c r="B1" t="s">
        <v>12</v>
      </c>
    </row>
    <row r="3" spans="2:6" x14ac:dyDescent="0.25">
      <c r="B3" s="44" t="s">
        <v>13</v>
      </c>
      <c r="C3" s="44"/>
      <c r="D3" s="44"/>
      <c r="E3" s="11"/>
    </row>
    <row r="4" spans="2:6" ht="15.75" thickBot="1" x14ac:dyDescent="0.3">
      <c r="B4" t="s">
        <v>114</v>
      </c>
      <c r="C4" s="14"/>
      <c r="D4" s="11"/>
      <c r="E4" s="11"/>
      <c r="F4" s="9"/>
    </row>
    <row r="5" spans="2:6" x14ac:dyDescent="0.25">
      <c r="B5" s="21" t="s">
        <v>14</v>
      </c>
      <c r="C5" s="27" t="s">
        <v>15</v>
      </c>
      <c r="D5" s="29">
        <v>44080</v>
      </c>
      <c r="E5" s="16"/>
      <c r="F5" s="9"/>
    </row>
    <row r="6" spans="2:6" x14ac:dyDescent="0.25">
      <c r="B6" s="22"/>
      <c r="C6" s="11" t="s">
        <v>16</v>
      </c>
      <c r="D6" s="30">
        <v>0</v>
      </c>
      <c r="E6" s="16"/>
      <c r="F6" s="9"/>
    </row>
    <row r="7" spans="2:6" x14ac:dyDescent="0.25">
      <c r="B7" s="22" t="s">
        <v>1</v>
      </c>
      <c r="C7" s="15"/>
      <c r="D7" s="31">
        <v>2.9518099999999999E-2</v>
      </c>
      <c r="E7" s="17"/>
      <c r="F7" s="9"/>
    </row>
    <row r="8" spans="2:6" x14ac:dyDescent="0.25">
      <c r="B8" s="22" t="s">
        <v>17</v>
      </c>
      <c r="C8" s="15"/>
      <c r="D8" s="31">
        <v>-0.11522449999999999</v>
      </c>
      <c r="E8" s="17"/>
      <c r="F8" s="9"/>
    </row>
    <row r="9" spans="2:6" x14ac:dyDescent="0.25">
      <c r="B9" s="22" t="s">
        <v>18</v>
      </c>
      <c r="C9" s="15"/>
      <c r="D9" s="31">
        <v>1.01620526</v>
      </c>
      <c r="E9" s="18"/>
      <c r="F9" s="9"/>
    </row>
    <row r="10" spans="2:6" ht="15" customHeight="1" x14ac:dyDescent="0.25">
      <c r="B10" s="22" t="s">
        <v>19</v>
      </c>
      <c r="C10" s="15"/>
      <c r="D10" s="31">
        <v>-2.33813</v>
      </c>
      <c r="E10" s="19"/>
      <c r="F10" s="9"/>
    </row>
    <row r="11" spans="2:6" x14ac:dyDescent="0.25">
      <c r="B11" s="22" t="s">
        <v>20</v>
      </c>
      <c r="C11" s="15"/>
      <c r="D11" s="31">
        <v>3.8783400000000001</v>
      </c>
      <c r="E11" s="20"/>
      <c r="F11" s="9"/>
    </row>
    <row r="12" spans="2:6" ht="15" customHeight="1" x14ac:dyDescent="0.25">
      <c r="B12" s="22" t="s">
        <v>21</v>
      </c>
      <c r="C12" s="15">
        <v>20</v>
      </c>
      <c r="D12" s="31">
        <v>-0.91793999999999998</v>
      </c>
      <c r="E12" s="20"/>
      <c r="F12" s="9"/>
    </row>
    <row r="13" spans="2:6" x14ac:dyDescent="0.25">
      <c r="B13" s="22"/>
      <c r="C13" s="15">
        <v>40</v>
      </c>
      <c r="D13" s="31">
        <v>-0.40629490000000001</v>
      </c>
      <c r="E13" s="20"/>
      <c r="F13" s="9"/>
    </row>
    <row r="14" spans="2:6" ht="15" customHeight="1" x14ac:dyDescent="0.25">
      <c r="B14" s="22"/>
      <c r="C14" s="15">
        <v>60</v>
      </c>
      <c r="D14" s="31">
        <v>0.20765140000000001</v>
      </c>
      <c r="E14" s="20"/>
      <c r="F14" s="9"/>
    </row>
    <row r="15" spans="2:6" ht="15.75" thickBot="1" x14ac:dyDescent="0.3">
      <c r="B15" s="23"/>
      <c r="C15" s="28">
        <v>80</v>
      </c>
      <c r="D15" s="32">
        <v>0.95489480000000004</v>
      </c>
      <c r="E15" s="18"/>
      <c r="F15" s="9"/>
    </row>
    <row r="16" spans="2:6" x14ac:dyDescent="0.25">
      <c r="C16" s="15"/>
      <c r="D16" s="11"/>
      <c r="E16" s="18"/>
      <c r="F16" s="9"/>
    </row>
    <row r="17" spans="3:6" x14ac:dyDescent="0.25">
      <c r="C17" s="15"/>
      <c r="D17" s="12"/>
      <c r="E17" s="17"/>
      <c r="F17" s="9"/>
    </row>
    <row r="18" spans="3:6" x14ac:dyDescent="0.25">
      <c r="C18" s="11"/>
      <c r="D18" s="12"/>
      <c r="E18" s="17"/>
      <c r="F18" s="9"/>
    </row>
    <row r="19" spans="3:6" x14ac:dyDescent="0.25">
      <c r="C19" s="11"/>
      <c r="D19" s="12"/>
      <c r="E19" s="17"/>
      <c r="F19" s="9"/>
    </row>
    <row r="20" spans="3:6" x14ac:dyDescent="0.25">
      <c r="C20" s="11"/>
      <c r="D20" s="12"/>
      <c r="E20" s="17"/>
      <c r="F20" s="9"/>
    </row>
    <row r="42" spans="2:8" x14ac:dyDescent="0.25">
      <c r="B42" s="38" t="s">
        <v>22</v>
      </c>
      <c r="C42" s="38"/>
      <c r="D42" s="38"/>
      <c r="E42" s="38"/>
      <c r="F42" s="38"/>
      <c r="G42" s="38"/>
      <c r="H42" s="38"/>
    </row>
    <row r="43" spans="2:8" ht="15.75" thickBot="1" x14ac:dyDescent="0.3">
      <c r="B43" t="s">
        <v>24</v>
      </c>
    </row>
    <row r="44" spans="2:8" ht="15.75" thickBot="1" x14ac:dyDescent="0.3">
      <c r="B44" s="39"/>
      <c r="C44" s="41" t="s">
        <v>115</v>
      </c>
      <c r="D44" s="42"/>
      <c r="E44" s="42"/>
      <c r="F44" s="42"/>
      <c r="G44" s="42"/>
      <c r="H44" s="43"/>
    </row>
    <row r="45" spans="2:8" ht="15.75" thickBot="1" x14ac:dyDescent="0.3">
      <c r="B45" s="40"/>
      <c r="C45" s="33">
        <v>1</v>
      </c>
      <c r="D45" s="26">
        <v>2</v>
      </c>
      <c r="E45" s="26">
        <v>3</v>
      </c>
      <c r="F45" s="26">
        <v>4</v>
      </c>
      <c r="G45" s="26">
        <v>5</v>
      </c>
      <c r="H45" s="26" t="s">
        <v>23</v>
      </c>
    </row>
    <row r="46" spans="2:8" x14ac:dyDescent="0.25">
      <c r="B46" s="24" t="s">
        <v>25</v>
      </c>
      <c r="C46" s="24">
        <v>1E-4</v>
      </c>
      <c r="D46" s="24">
        <v>5.0000000000000001E-4</v>
      </c>
      <c r="E46" s="24">
        <v>8.2000000000000007E-3</v>
      </c>
      <c r="F46" s="24">
        <v>5.3100000000000001E-2</v>
      </c>
      <c r="G46" s="24">
        <v>0.23230000000000001</v>
      </c>
      <c r="H46" s="24">
        <v>5.8799999999999998E-2</v>
      </c>
    </row>
    <row r="47" spans="2:8" x14ac:dyDescent="0.25">
      <c r="B47" s="24" t="s">
        <v>26</v>
      </c>
      <c r="C47" s="24">
        <v>6.9999999999999999E-4</v>
      </c>
      <c r="D47" s="24">
        <v>3.5999999999999999E-3</v>
      </c>
      <c r="E47" s="24">
        <v>2.4799999999999999E-2</v>
      </c>
      <c r="F47" s="24">
        <v>0.12189999999999999</v>
      </c>
      <c r="G47" s="24">
        <v>0.2079</v>
      </c>
      <c r="H47" s="24">
        <v>7.1800000000000003E-2</v>
      </c>
    </row>
    <row r="48" spans="2:8" x14ac:dyDescent="0.25">
      <c r="B48" s="24" t="s">
        <v>27</v>
      </c>
      <c r="C48" s="24">
        <v>3.4200000000000001E-2</v>
      </c>
      <c r="D48" s="24">
        <v>0.2074</v>
      </c>
      <c r="E48" s="24">
        <v>0.44940000000000002</v>
      </c>
      <c r="F48" s="24">
        <v>0.46139999999999998</v>
      </c>
      <c r="G48" s="24">
        <v>0.22570000000000001</v>
      </c>
      <c r="H48" s="24">
        <v>0.27560000000000001</v>
      </c>
    </row>
    <row r="49" spans="1:10" x14ac:dyDescent="0.25">
      <c r="B49" s="24" t="s">
        <v>28</v>
      </c>
      <c r="C49" s="24">
        <v>0.57689999999999997</v>
      </c>
      <c r="D49" s="24">
        <v>0.4824</v>
      </c>
      <c r="E49" s="24">
        <v>0.29670000000000002</v>
      </c>
      <c r="F49" s="24">
        <v>0.1676</v>
      </c>
      <c r="G49" s="24">
        <v>3.4599999999999999E-2</v>
      </c>
      <c r="H49" s="24">
        <v>0.31169999999999998</v>
      </c>
    </row>
    <row r="50" spans="1:10" x14ac:dyDescent="0.25">
      <c r="B50" s="24" t="s">
        <v>29</v>
      </c>
      <c r="C50" s="24">
        <v>2.8899999999999999E-2</v>
      </c>
      <c r="D50" s="24">
        <v>5.2299999999999999E-2</v>
      </c>
      <c r="E50" s="24">
        <v>8.0399999999999999E-2</v>
      </c>
      <c r="F50" s="24">
        <v>7.46E-2</v>
      </c>
      <c r="G50" s="24">
        <v>3.6700000000000003E-2</v>
      </c>
      <c r="H50" s="24">
        <v>5.4600000000000003E-2</v>
      </c>
      <c r="I50" s="9"/>
    </row>
    <row r="51" spans="1:10" x14ac:dyDescent="0.25">
      <c r="A51" s="9"/>
      <c r="B51" s="24" t="s">
        <v>30</v>
      </c>
      <c r="C51" s="24">
        <v>5.0599999999999999E-2</v>
      </c>
      <c r="D51" s="24">
        <v>4.4900000000000002E-2</v>
      </c>
      <c r="E51" s="24">
        <v>2.23E-2</v>
      </c>
      <c r="F51" s="24">
        <v>9.2999999999999992E-3</v>
      </c>
      <c r="G51" s="24">
        <v>3.3999999999999998E-3</v>
      </c>
      <c r="H51" s="24">
        <v>2.6100000000000002E-2</v>
      </c>
      <c r="I51" s="10"/>
      <c r="J51" s="9"/>
    </row>
    <row r="52" spans="1:10" ht="15.75" customHeight="1" x14ac:dyDescent="0.25">
      <c r="A52" s="9"/>
      <c r="B52" s="24" t="s">
        <v>31</v>
      </c>
      <c r="C52" s="24">
        <v>2.18E-2</v>
      </c>
      <c r="D52" s="24">
        <v>1.21E-2</v>
      </c>
      <c r="E52" s="24">
        <v>4.5999999999999999E-3</v>
      </c>
      <c r="F52" s="24">
        <v>0</v>
      </c>
      <c r="G52" s="24">
        <v>2.3E-3</v>
      </c>
      <c r="H52" s="24">
        <v>8.2000000000000007E-3</v>
      </c>
      <c r="I52" s="10"/>
      <c r="J52" s="9"/>
    </row>
    <row r="53" spans="1:10" ht="15" customHeight="1" x14ac:dyDescent="0.25">
      <c r="A53" s="9"/>
      <c r="B53" s="24" t="s">
        <v>32</v>
      </c>
      <c r="C53" s="24">
        <v>0.2833</v>
      </c>
      <c r="D53" s="24">
        <v>0.18379999999999999</v>
      </c>
      <c r="E53" s="24">
        <v>7.1400000000000005E-2</v>
      </c>
      <c r="F53" s="24">
        <v>1.2E-2</v>
      </c>
      <c r="G53" s="24">
        <v>3.8999999999999998E-3</v>
      </c>
      <c r="H53" s="24">
        <v>0.1109</v>
      </c>
      <c r="I53" s="10"/>
      <c r="J53" s="9"/>
    </row>
    <row r="54" spans="1:10" x14ac:dyDescent="0.25">
      <c r="A54" s="9"/>
      <c r="B54" s="24" t="s">
        <v>33</v>
      </c>
      <c r="C54" s="24">
        <v>8.0000000000000004E-4</v>
      </c>
      <c r="D54" s="24">
        <v>5.4999999999999997E-3</v>
      </c>
      <c r="E54" s="24">
        <v>1.2200000000000001E-2</v>
      </c>
      <c r="F54" s="24">
        <v>4.7999999999999996E-3</v>
      </c>
      <c r="G54" s="24">
        <v>5.9999999999999995E-4</v>
      </c>
      <c r="H54" s="24">
        <v>4.7999999999999996E-3</v>
      </c>
      <c r="I54" s="10"/>
      <c r="J54" s="9"/>
    </row>
    <row r="55" spans="1:10" x14ac:dyDescent="0.25">
      <c r="A55" s="9"/>
      <c r="B55" s="24" t="s">
        <v>34</v>
      </c>
      <c r="C55" s="24">
        <v>2.3E-3</v>
      </c>
      <c r="D55" s="24">
        <v>5.7000000000000002E-3</v>
      </c>
      <c r="E55" s="24">
        <v>1.26E-2</v>
      </c>
      <c r="F55" s="24">
        <v>0.02</v>
      </c>
      <c r="G55" s="24">
        <v>9.7000000000000003E-3</v>
      </c>
      <c r="H55" s="24">
        <v>0.01</v>
      </c>
      <c r="I55" s="10"/>
      <c r="J55" s="9"/>
    </row>
    <row r="56" spans="1:10" x14ac:dyDescent="0.25">
      <c r="A56" s="9"/>
      <c r="B56" s="24" t="s">
        <v>35</v>
      </c>
      <c r="C56" s="24">
        <v>0</v>
      </c>
      <c r="D56" s="24">
        <v>0</v>
      </c>
      <c r="E56" s="24">
        <v>0</v>
      </c>
      <c r="F56" s="24">
        <v>2.0000000000000001E-4</v>
      </c>
      <c r="G56" s="24">
        <v>1.3100000000000001E-2</v>
      </c>
      <c r="H56" s="24">
        <v>2.7000000000000001E-3</v>
      </c>
      <c r="I56" s="10"/>
      <c r="J56" s="9"/>
    </row>
    <row r="57" spans="1:10" x14ac:dyDescent="0.25">
      <c r="A57" s="9"/>
      <c r="B57" s="24" t="s">
        <v>36</v>
      </c>
      <c r="C57" s="24">
        <v>4.0000000000000002E-4</v>
      </c>
      <c r="D57" s="24">
        <v>1.8E-3</v>
      </c>
      <c r="E57" s="24">
        <v>1.7000000000000001E-2</v>
      </c>
      <c r="F57" s="24">
        <v>7.5200000000000003E-2</v>
      </c>
      <c r="G57" s="24">
        <v>0.2296</v>
      </c>
      <c r="H57" s="24">
        <v>6.4799999999999996E-2</v>
      </c>
      <c r="I57" s="10"/>
      <c r="J57" s="9"/>
    </row>
    <row r="58" spans="1:10" x14ac:dyDescent="0.25">
      <c r="A58" s="9"/>
      <c r="B58" s="24" t="s">
        <v>37</v>
      </c>
      <c r="C58" s="24">
        <v>2.7900000000000001E-2</v>
      </c>
      <c r="D58" s="24">
        <v>0.246</v>
      </c>
      <c r="E58" s="24">
        <v>0.63139999999999996</v>
      </c>
      <c r="F58" s="24">
        <v>0.91039999999999999</v>
      </c>
      <c r="G58" s="24">
        <v>0.98499999999999999</v>
      </c>
      <c r="H58" s="24">
        <v>0.56010000000000004</v>
      </c>
      <c r="I58" s="10"/>
      <c r="J58" s="9"/>
    </row>
    <row r="59" spans="1:10" x14ac:dyDescent="0.25">
      <c r="A59" s="9"/>
      <c r="B59" s="24" t="s">
        <v>38</v>
      </c>
      <c r="C59" s="24">
        <v>0.57430000000000003</v>
      </c>
      <c r="D59" s="24">
        <v>0.65749999999999997</v>
      </c>
      <c r="E59" s="24">
        <v>0.72</v>
      </c>
      <c r="F59" s="24">
        <v>0.8448</v>
      </c>
      <c r="G59" s="24">
        <v>0.94950000000000001</v>
      </c>
      <c r="H59" s="24">
        <v>0.74919999999999998</v>
      </c>
      <c r="I59" s="10"/>
      <c r="J59" s="9"/>
    </row>
    <row r="60" spans="1:10" x14ac:dyDescent="0.25">
      <c r="A60" s="9"/>
      <c r="B60" s="24" t="s">
        <v>39</v>
      </c>
      <c r="C60" s="24">
        <v>5.7000000000000002E-3</v>
      </c>
      <c r="D60" s="24">
        <v>4.8899999999999999E-2</v>
      </c>
      <c r="E60" s="24">
        <v>0.2621</v>
      </c>
      <c r="F60" s="24">
        <v>0.76939999999999997</v>
      </c>
      <c r="G60" s="24">
        <v>0.98809999999999998</v>
      </c>
      <c r="H60" s="24">
        <v>0.4148</v>
      </c>
      <c r="I60" s="10"/>
      <c r="J60" s="9"/>
    </row>
    <row r="61" spans="1:10" x14ac:dyDescent="0.25">
      <c r="A61" s="9"/>
      <c r="B61" s="24" t="s">
        <v>40</v>
      </c>
      <c r="C61" s="24">
        <v>1.1000000000000001E-3</v>
      </c>
      <c r="D61" s="24">
        <v>4.1000000000000003E-3</v>
      </c>
      <c r="E61" s="24">
        <v>5.1900000000000002E-2</v>
      </c>
      <c r="F61" s="24">
        <v>0.36230000000000001</v>
      </c>
      <c r="G61" s="24">
        <v>0.84760000000000002</v>
      </c>
      <c r="H61" s="24">
        <v>0.25340000000000001</v>
      </c>
      <c r="I61" s="10"/>
      <c r="J61" s="9"/>
    </row>
    <row r="62" spans="1:10" x14ac:dyDescent="0.25">
      <c r="A62" s="9"/>
      <c r="B62" s="24" t="s">
        <v>41</v>
      </c>
      <c r="C62" s="24">
        <v>0.5907</v>
      </c>
      <c r="D62" s="24">
        <v>0.33760000000000001</v>
      </c>
      <c r="E62" s="24">
        <v>0.24510000000000001</v>
      </c>
      <c r="F62" s="24">
        <v>0.24429999999999999</v>
      </c>
      <c r="G62" s="24">
        <v>0.25019999999999998</v>
      </c>
      <c r="H62" s="24">
        <v>0.33360000000000001</v>
      </c>
      <c r="I62" s="10"/>
      <c r="J62" s="9"/>
    </row>
    <row r="63" spans="1:10" x14ac:dyDescent="0.25">
      <c r="A63" s="9"/>
      <c r="B63" s="24" t="s">
        <v>42</v>
      </c>
      <c r="C63" s="24">
        <v>6.9199999999999998E-2</v>
      </c>
      <c r="D63" s="24">
        <v>4.4499999999999998E-2</v>
      </c>
      <c r="E63" s="24">
        <v>4.36E-2</v>
      </c>
      <c r="F63" s="24">
        <v>6.7299999999999999E-2</v>
      </c>
      <c r="G63" s="24">
        <v>7.4300000000000005E-2</v>
      </c>
      <c r="H63" s="24">
        <v>5.9799999999999999E-2</v>
      </c>
      <c r="I63" s="10"/>
      <c r="J63" s="9"/>
    </row>
    <row r="64" spans="1:10" x14ac:dyDescent="0.25">
      <c r="A64" s="9"/>
      <c r="B64" s="24" t="s">
        <v>43</v>
      </c>
      <c r="C64" s="24">
        <v>8.8000000000000005E-3</v>
      </c>
      <c r="D64" s="24">
        <v>6.7999999999999996E-3</v>
      </c>
      <c r="E64" s="24">
        <v>2.1100000000000001E-2</v>
      </c>
      <c r="F64" s="24">
        <v>4.7E-2</v>
      </c>
      <c r="G64" s="24">
        <v>0.3034</v>
      </c>
      <c r="H64" s="24">
        <v>7.7399999999999997E-2</v>
      </c>
      <c r="I64" s="10"/>
      <c r="J64" s="9"/>
    </row>
    <row r="65" spans="1:10" x14ac:dyDescent="0.25">
      <c r="A65" s="9"/>
      <c r="B65" s="24" t="s">
        <v>44</v>
      </c>
      <c r="C65" s="24">
        <v>0</v>
      </c>
      <c r="D65" s="24">
        <v>8.0000000000000004E-4</v>
      </c>
      <c r="E65" s="24">
        <v>2.3999999999999998E-3</v>
      </c>
      <c r="F65" s="24">
        <v>1.24E-2</v>
      </c>
      <c r="G65" s="24">
        <v>0.16070000000000001</v>
      </c>
      <c r="H65" s="24">
        <v>3.5299999999999998E-2</v>
      </c>
      <c r="I65" s="10"/>
      <c r="J65" s="9"/>
    </row>
    <row r="66" spans="1:10" x14ac:dyDescent="0.25">
      <c r="A66" s="9"/>
      <c r="B66" s="24" t="s">
        <v>45</v>
      </c>
      <c r="C66" s="24">
        <v>0.40200000000000002</v>
      </c>
      <c r="D66" s="24">
        <v>0.53810000000000002</v>
      </c>
      <c r="E66" s="24">
        <v>0.43619999999999998</v>
      </c>
      <c r="F66" s="24">
        <v>0.34379999999999999</v>
      </c>
      <c r="G66" s="24">
        <v>0.61570000000000003</v>
      </c>
      <c r="H66" s="24">
        <v>0.46710000000000002</v>
      </c>
      <c r="I66" s="10"/>
      <c r="J66" s="9"/>
    </row>
    <row r="67" spans="1:10" x14ac:dyDescent="0.25">
      <c r="A67" s="9"/>
      <c r="B67" s="24" t="s">
        <v>46</v>
      </c>
      <c r="C67" s="24">
        <v>0.13070000000000001</v>
      </c>
      <c r="D67" s="24">
        <v>0.27679999999999999</v>
      </c>
      <c r="E67" s="24">
        <v>0.56479999999999997</v>
      </c>
      <c r="F67" s="24">
        <v>0.85909999999999997</v>
      </c>
      <c r="G67" s="24">
        <v>0.98350000000000004</v>
      </c>
      <c r="H67" s="24">
        <v>0.56299999999999994</v>
      </c>
      <c r="I67" s="10"/>
      <c r="J67" s="9"/>
    </row>
    <row r="68" spans="1:10" x14ac:dyDescent="0.25">
      <c r="A68" s="9"/>
      <c r="B68" s="24" t="s">
        <v>47</v>
      </c>
      <c r="C68" s="24">
        <v>4.2200000000000001E-2</v>
      </c>
      <c r="D68" s="24">
        <v>1.2200000000000001E-2</v>
      </c>
      <c r="E68" s="24">
        <v>6.0000000000000001E-3</v>
      </c>
      <c r="F68" s="24">
        <v>3.8999999999999998E-3</v>
      </c>
      <c r="G68" s="24">
        <v>7.1000000000000004E-3</v>
      </c>
      <c r="H68" s="24">
        <v>1.43E-2</v>
      </c>
      <c r="I68" s="10"/>
      <c r="J68" s="9"/>
    </row>
    <row r="69" spans="1:10" x14ac:dyDescent="0.25">
      <c r="A69" s="9"/>
      <c r="B69" s="24" t="s">
        <v>48</v>
      </c>
      <c r="C69" s="24">
        <v>1.9800000000000002E-2</v>
      </c>
      <c r="D69" s="24">
        <v>8.8000000000000005E-3</v>
      </c>
      <c r="E69" s="24">
        <v>2.5000000000000001E-3</v>
      </c>
      <c r="F69" s="24">
        <v>2.3E-3</v>
      </c>
      <c r="G69" s="24">
        <v>3.3E-3</v>
      </c>
      <c r="H69" s="24">
        <v>7.3000000000000001E-3</v>
      </c>
      <c r="I69" s="10"/>
      <c r="J69" s="9"/>
    </row>
    <row r="70" spans="1:10" x14ac:dyDescent="0.25">
      <c r="A70" s="9"/>
      <c r="B70" s="24" t="s">
        <v>49</v>
      </c>
      <c r="C70" s="24">
        <v>6.4500000000000002E-2</v>
      </c>
      <c r="D70" s="24">
        <v>0.22489999999999999</v>
      </c>
      <c r="E70" s="24">
        <v>0.4</v>
      </c>
      <c r="F70" s="24">
        <v>0.6794</v>
      </c>
      <c r="G70" s="24">
        <v>0.91410000000000002</v>
      </c>
      <c r="H70" s="24">
        <v>0.45660000000000001</v>
      </c>
      <c r="I70" s="10"/>
      <c r="J70" s="9"/>
    </row>
    <row r="71" spans="1:10" x14ac:dyDescent="0.25">
      <c r="A71" s="9"/>
      <c r="B71" s="24" t="s">
        <v>50</v>
      </c>
      <c r="C71" s="24">
        <v>0</v>
      </c>
      <c r="D71" s="24">
        <v>8.0000000000000004E-4</v>
      </c>
      <c r="E71" s="24">
        <v>1.43E-2</v>
      </c>
      <c r="F71" s="24">
        <v>0.10489999999999999</v>
      </c>
      <c r="G71" s="24">
        <v>0.39290000000000003</v>
      </c>
      <c r="H71" s="24">
        <v>0.1026</v>
      </c>
      <c r="I71" s="10"/>
      <c r="J71" s="9"/>
    </row>
    <row r="72" spans="1:10" x14ac:dyDescent="0.25">
      <c r="A72" s="9"/>
      <c r="B72" s="24" t="s">
        <v>51</v>
      </c>
      <c r="C72" s="24">
        <v>2.9999999999999997E-4</v>
      </c>
      <c r="D72" s="24">
        <v>6.4000000000000003E-3</v>
      </c>
      <c r="E72" s="24">
        <v>7.4999999999999997E-3</v>
      </c>
      <c r="F72" s="24">
        <v>1.89E-2</v>
      </c>
      <c r="G72" s="24">
        <v>8.3799999999999999E-2</v>
      </c>
      <c r="H72" s="24">
        <v>2.3400000000000001E-2</v>
      </c>
      <c r="I72" s="10"/>
      <c r="J72" s="9"/>
    </row>
    <row r="73" spans="1:10" x14ac:dyDescent="0.25">
      <c r="A73" s="9"/>
      <c r="B73" s="24" t="s">
        <v>52</v>
      </c>
      <c r="C73" s="24">
        <v>0</v>
      </c>
      <c r="D73" s="24">
        <v>0</v>
      </c>
      <c r="E73" s="24">
        <v>0</v>
      </c>
      <c r="F73" s="24">
        <v>1E-4</v>
      </c>
      <c r="G73" s="24">
        <v>4.6399999999999997E-2</v>
      </c>
      <c r="H73" s="24">
        <v>9.2999999999999992E-3</v>
      </c>
      <c r="I73" s="10"/>
      <c r="J73" s="9"/>
    </row>
    <row r="74" spans="1:10" x14ac:dyDescent="0.25">
      <c r="A74" s="9"/>
      <c r="B74" s="24" t="s">
        <v>53</v>
      </c>
      <c r="C74" s="24">
        <v>0</v>
      </c>
      <c r="D74" s="24">
        <v>6.9999999999999999E-4</v>
      </c>
      <c r="E74" s="24">
        <v>3.3999999999999998E-3</v>
      </c>
      <c r="F74" s="24">
        <v>3.2000000000000001E-2</v>
      </c>
      <c r="G74" s="24">
        <v>0.27450000000000002</v>
      </c>
      <c r="H74" s="24">
        <v>6.2100000000000002E-2</v>
      </c>
      <c r="I74" s="10"/>
      <c r="J74" s="9"/>
    </row>
    <row r="75" spans="1:10" x14ac:dyDescent="0.25">
      <c r="A75" s="9"/>
      <c r="B75" s="24" t="s">
        <v>54</v>
      </c>
      <c r="C75" s="24">
        <v>0</v>
      </c>
      <c r="D75" s="24">
        <v>5.0000000000000001E-4</v>
      </c>
      <c r="E75" s="24">
        <v>1.5E-3</v>
      </c>
      <c r="F75" s="24">
        <v>3.3E-3</v>
      </c>
      <c r="G75" s="24">
        <v>0.11899999999999999</v>
      </c>
      <c r="H75" s="24">
        <v>2.4899999999999999E-2</v>
      </c>
      <c r="I75" s="10"/>
      <c r="J75" s="9"/>
    </row>
    <row r="76" spans="1:10" x14ac:dyDescent="0.25">
      <c r="A76" s="9"/>
      <c r="B76" s="24" t="s">
        <v>55</v>
      </c>
      <c r="C76" s="24">
        <v>5.0000000000000001E-4</v>
      </c>
      <c r="D76" s="24">
        <v>3.0999999999999999E-3</v>
      </c>
      <c r="E76" s="24">
        <v>5.7000000000000002E-3</v>
      </c>
      <c r="F76" s="24">
        <v>1.89E-2</v>
      </c>
      <c r="G76" s="24">
        <v>8.7900000000000006E-2</v>
      </c>
      <c r="H76" s="24">
        <v>2.3199999999999998E-2</v>
      </c>
      <c r="I76" s="10"/>
      <c r="J76" s="9"/>
    </row>
    <row r="77" spans="1:10" x14ac:dyDescent="0.25">
      <c r="A77" s="9"/>
      <c r="B77" s="24" t="s">
        <v>56</v>
      </c>
      <c r="C77" s="24">
        <v>1E-4</v>
      </c>
      <c r="D77" s="24">
        <v>3.8999999999999998E-3</v>
      </c>
      <c r="E77" s="24">
        <v>3.0599999999999999E-2</v>
      </c>
      <c r="F77" s="24">
        <v>0.1193</v>
      </c>
      <c r="G77" s="24">
        <v>0.37990000000000002</v>
      </c>
      <c r="H77" s="24">
        <v>0.10680000000000001</v>
      </c>
      <c r="I77" s="10"/>
      <c r="J77" s="9"/>
    </row>
    <row r="78" spans="1:10" x14ac:dyDescent="0.25">
      <c r="A78" s="9"/>
      <c r="B78" s="24" t="s">
        <v>57</v>
      </c>
      <c r="C78" s="24">
        <v>1.1999999999999999E-3</v>
      </c>
      <c r="D78" s="24">
        <v>2.3999999999999998E-3</v>
      </c>
      <c r="E78" s="24">
        <v>6.3E-2</v>
      </c>
      <c r="F78" s="24">
        <v>0.3614</v>
      </c>
      <c r="G78" s="24">
        <v>0.80369999999999997</v>
      </c>
      <c r="H78" s="24">
        <v>0.24629999999999999</v>
      </c>
      <c r="I78" s="10"/>
      <c r="J78" s="9"/>
    </row>
    <row r="79" spans="1:10" x14ac:dyDescent="0.25">
      <c r="A79" s="9"/>
      <c r="B79" s="24" t="s">
        <v>58</v>
      </c>
      <c r="C79" s="24">
        <v>9.6199999999999994E-2</v>
      </c>
      <c r="D79" s="24">
        <v>0.1966</v>
      </c>
      <c r="E79" s="24">
        <v>0.22919999999999999</v>
      </c>
      <c r="F79" s="24">
        <v>0.28370000000000001</v>
      </c>
      <c r="G79" s="24">
        <v>0.45150000000000001</v>
      </c>
      <c r="H79" s="24">
        <v>0.25140000000000001</v>
      </c>
      <c r="I79" s="10"/>
      <c r="J79" s="9"/>
    </row>
    <row r="80" spans="1:10" x14ac:dyDescent="0.25">
      <c r="A80" s="9"/>
      <c r="B80" s="24" t="s">
        <v>59</v>
      </c>
      <c r="C80" s="24">
        <v>0.53190000000000004</v>
      </c>
      <c r="D80" s="24">
        <v>0.89949999999999997</v>
      </c>
      <c r="E80" s="24">
        <v>0.95179999999999998</v>
      </c>
      <c r="F80" s="24">
        <v>0.98170000000000002</v>
      </c>
      <c r="G80" s="24">
        <v>0.99690000000000001</v>
      </c>
      <c r="H80" s="24">
        <v>0.87239999999999995</v>
      </c>
      <c r="I80" s="10"/>
      <c r="J80" s="9"/>
    </row>
    <row r="81" spans="1:10" x14ac:dyDescent="0.25">
      <c r="A81" s="9"/>
      <c r="B81" s="24" t="s">
        <v>60</v>
      </c>
      <c r="C81" s="24">
        <v>0.57689999999999997</v>
      </c>
      <c r="D81" s="24">
        <v>0.89390000000000003</v>
      </c>
      <c r="E81" s="24">
        <v>0.9214</v>
      </c>
      <c r="F81" s="24">
        <v>0.94850000000000001</v>
      </c>
      <c r="G81" s="24">
        <v>0.98740000000000006</v>
      </c>
      <c r="H81" s="24">
        <v>0.86560000000000004</v>
      </c>
      <c r="I81" s="10"/>
      <c r="J81" s="9"/>
    </row>
    <row r="82" spans="1:10" x14ac:dyDescent="0.25">
      <c r="A82" s="9"/>
      <c r="B82" s="24" t="s">
        <v>61</v>
      </c>
      <c r="C82" s="24">
        <v>6.6199999999999995E-2</v>
      </c>
      <c r="D82" s="24">
        <v>0.15540000000000001</v>
      </c>
      <c r="E82" s="24">
        <v>0.28100000000000003</v>
      </c>
      <c r="F82" s="24">
        <v>0.50490000000000002</v>
      </c>
      <c r="G82" s="24">
        <v>0.79190000000000005</v>
      </c>
      <c r="H82" s="24">
        <v>0.3599</v>
      </c>
      <c r="I82" s="10"/>
      <c r="J82" s="9"/>
    </row>
    <row r="83" spans="1:10" x14ac:dyDescent="0.25">
      <c r="A83" s="9"/>
      <c r="B83" s="24" t="s">
        <v>62</v>
      </c>
      <c r="C83" s="24">
        <v>22838.7755</v>
      </c>
      <c r="D83" s="24">
        <v>19710.137999999999</v>
      </c>
      <c r="E83" s="24">
        <v>13727.804599999999</v>
      </c>
      <c r="F83" s="24">
        <v>9295.6260999999995</v>
      </c>
      <c r="G83" s="24">
        <v>7130.8127999999997</v>
      </c>
      <c r="H83" s="24">
        <v>14540.6675</v>
      </c>
      <c r="I83" s="10"/>
      <c r="J83" s="9"/>
    </row>
    <row r="84" spans="1:10" x14ac:dyDescent="0.25">
      <c r="A84" s="9"/>
      <c r="B84" s="24" t="s">
        <v>63</v>
      </c>
      <c r="C84" s="24">
        <v>2.9811999999999999</v>
      </c>
      <c r="D84" s="24">
        <v>3.2717000000000001</v>
      </c>
      <c r="E84" s="24">
        <v>3.2444999999999999</v>
      </c>
      <c r="F84" s="24">
        <v>3.181</v>
      </c>
      <c r="G84" s="24">
        <v>2.6072000000000002</v>
      </c>
      <c r="H84" s="24">
        <v>3.0571999999999999</v>
      </c>
      <c r="I84" s="10"/>
      <c r="J84" s="9"/>
    </row>
    <row r="85" spans="1:10" x14ac:dyDescent="0.25">
      <c r="A85" s="9"/>
      <c r="B85" s="24" t="s">
        <v>64</v>
      </c>
      <c r="C85" s="24">
        <v>0.49809999999999999</v>
      </c>
      <c r="D85" s="24">
        <v>0.14560000000000001</v>
      </c>
      <c r="E85" s="24">
        <v>6.2300000000000001E-2</v>
      </c>
      <c r="F85" s="24">
        <v>3.1199999999999999E-2</v>
      </c>
      <c r="G85" s="24">
        <v>1.9699999999999999E-2</v>
      </c>
      <c r="H85" s="24">
        <v>0.15140000000000001</v>
      </c>
      <c r="I85" s="10"/>
      <c r="J85" s="9"/>
    </row>
    <row r="86" spans="1:10" x14ac:dyDescent="0.25">
      <c r="A86" s="9"/>
      <c r="B86" s="24" t="s">
        <v>65</v>
      </c>
      <c r="C86" s="24">
        <v>6.9699999999999998E-2</v>
      </c>
      <c r="D86" s="24">
        <v>7.6E-3</v>
      </c>
      <c r="E86" s="24">
        <v>1.2999999999999999E-3</v>
      </c>
      <c r="F86" s="24">
        <v>2.0000000000000001E-4</v>
      </c>
      <c r="G86" s="24">
        <v>5.9999999999999995E-4</v>
      </c>
      <c r="H86" s="24">
        <v>1.5900000000000001E-2</v>
      </c>
      <c r="I86" s="10"/>
      <c r="J86" s="9"/>
    </row>
    <row r="87" spans="1:10" x14ac:dyDescent="0.25">
      <c r="A87" s="9"/>
      <c r="B87" s="24" t="s">
        <v>66</v>
      </c>
      <c r="C87" s="24">
        <v>1.5E-3</v>
      </c>
      <c r="D87" s="24">
        <v>2.9999999999999997E-4</v>
      </c>
      <c r="E87" s="24">
        <v>4.4999999999999997E-3</v>
      </c>
      <c r="F87" s="24">
        <v>7.7000000000000002E-3</v>
      </c>
      <c r="G87" s="24">
        <v>0.1217</v>
      </c>
      <c r="H87" s="24">
        <v>2.7199999999999998E-2</v>
      </c>
      <c r="I87" s="10"/>
      <c r="J87" s="9"/>
    </row>
    <row r="88" spans="1:10" x14ac:dyDescent="0.25">
      <c r="A88" s="9"/>
      <c r="B88" s="24" t="s">
        <v>67</v>
      </c>
      <c r="C88" s="24">
        <v>0.42659999999999998</v>
      </c>
      <c r="D88" s="24">
        <v>0.82050000000000001</v>
      </c>
      <c r="E88" s="24">
        <v>0.80789999999999995</v>
      </c>
      <c r="F88" s="24">
        <v>0.63260000000000005</v>
      </c>
      <c r="G88" s="24">
        <v>0.39090000000000003</v>
      </c>
      <c r="H88" s="24">
        <v>0.61570000000000003</v>
      </c>
      <c r="I88" s="10"/>
      <c r="J88" s="9"/>
    </row>
    <row r="89" spans="1:10" x14ac:dyDescent="0.25">
      <c r="A89" s="9"/>
      <c r="B89" s="24" t="s">
        <v>68</v>
      </c>
      <c r="C89" s="24">
        <v>1.6999999999999999E-3</v>
      </c>
      <c r="D89" s="24">
        <v>3.2000000000000002E-3</v>
      </c>
      <c r="E89" s="24">
        <v>3.2099999999999997E-2</v>
      </c>
      <c r="F89" s="24">
        <v>0.1186</v>
      </c>
      <c r="G89" s="24">
        <v>0.3014</v>
      </c>
      <c r="H89" s="24">
        <v>9.1399999999999995E-2</v>
      </c>
      <c r="I89" s="10"/>
      <c r="J89" s="9"/>
    </row>
    <row r="90" spans="1:10" x14ac:dyDescent="0.25">
      <c r="A90" s="9"/>
      <c r="B90" s="24" t="s">
        <v>69</v>
      </c>
      <c r="C90" s="24">
        <v>1.9E-3</v>
      </c>
      <c r="D90" s="24">
        <v>2.2200000000000001E-2</v>
      </c>
      <c r="E90" s="24">
        <v>9.1499999999999998E-2</v>
      </c>
      <c r="F90" s="24">
        <v>0.20949999999999999</v>
      </c>
      <c r="G90" s="24">
        <v>0.16139999999999999</v>
      </c>
      <c r="H90" s="24">
        <v>9.7299999999999998E-2</v>
      </c>
      <c r="I90" s="10"/>
      <c r="J90" s="9"/>
    </row>
    <row r="91" spans="1:10" x14ac:dyDescent="0.25">
      <c r="A91" s="9"/>
      <c r="B91" s="24" t="s">
        <v>70</v>
      </c>
      <c r="C91" s="24">
        <v>0.58409999999999995</v>
      </c>
      <c r="D91" s="24">
        <v>0.23780000000000001</v>
      </c>
      <c r="E91" s="24">
        <v>8.0600000000000005E-2</v>
      </c>
      <c r="F91" s="24">
        <v>2.6599999999999999E-2</v>
      </c>
      <c r="G91" s="24">
        <v>4.5999999999999999E-3</v>
      </c>
      <c r="H91" s="24">
        <v>0.1867</v>
      </c>
      <c r="I91" s="10"/>
      <c r="J91" s="9"/>
    </row>
    <row r="92" spans="1:10" x14ac:dyDescent="0.25">
      <c r="A92" s="9"/>
      <c r="B92" s="24" t="s">
        <v>71</v>
      </c>
      <c r="C92" s="24">
        <v>0.1421</v>
      </c>
      <c r="D92" s="24">
        <v>0.1331</v>
      </c>
      <c r="E92" s="24">
        <v>4.1700000000000001E-2</v>
      </c>
      <c r="F92" s="24">
        <v>9.7000000000000003E-3</v>
      </c>
      <c r="G92" s="24">
        <v>0</v>
      </c>
      <c r="H92" s="24">
        <v>6.5299999999999997E-2</v>
      </c>
      <c r="I92" s="10"/>
      <c r="J92" s="9"/>
    </row>
    <row r="93" spans="1:10" x14ac:dyDescent="0.25">
      <c r="A93" s="9"/>
      <c r="B93" s="24" t="s">
        <v>72</v>
      </c>
      <c r="C93" s="24">
        <v>0.1268</v>
      </c>
      <c r="D93" s="24">
        <v>0.1368</v>
      </c>
      <c r="E93" s="24">
        <v>4.2299999999999997E-2</v>
      </c>
      <c r="F93" s="24">
        <v>1.03E-2</v>
      </c>
      <c r="G93" s="24">
        <v>1E-4</v>
      </c>
      <c r="H93" s="24">
        <v>6.3299999999999995E-2</v>
      </c>
      <c r="I93" s="10"/>
      <c r="J93" s="9"/>
    </row>
    <row r="94" spans="1:10" x14ac:dyDescent="0.25">
      <c r="A94" s="9"/>
      <c r="B94" s="24" t="s">
        <v>73</v>
      </c>
      <c r="C94" s="24">
        <v>0</v>
      </c>
      <c r="D94" s="24">
        <v>1.4E-3</v>
      </c>
      <c r="E94" s="24">
        <v>8.2000000000000007E-3</v>
      </c>
      <c r="F94" s="24">
        <v>1.17E-2</v>
      </c>
      <c r="G94" s="24">
        <v>3.2000000000000002E-3</v>
      </c>
      <c r="H94" s="24">
        <v>4.8999999999999998E-3</v>
      </c>
      <c r="I94" s="10"/>
      <c r="J94" s="9"/>
    </row>
    <row r="95" spans="1:10" x14ac:dyDescent="0.25">
      <c r="A95" s="9"/>
      <c r="B95" s="24" t="s">
        <v>74</v>
      </c>
      <c r="C95" s="24">
        <v>1.6500000000000001E-2</v>
      </c>
      <c r="D95" s="24">
        <v>0.27750000000000002</v>
      </c>
      <c r="E95" s="24">
        <v>0.51470000000000005</v>
      </c>
      <c r="F95" s="24">
        <v>0.58340000000000003</v>
      </c>
      <c r="G95" s="24">
        <v>0.65380000000000005</v>
      </c>
      <c r="H95" s="24">
        <v>0.40920000000000001</v>
      </c>
      <c r="I95" s="10"/>
      <c r="J95" s="9"/>
    </row>
    <row r="96" spans="1:10" x14ac:dyDescent="0.25">
      <c r="A96" s="9"/>
      <c r="B96" s="24" t="s">
        <v>75</v>
      </c>
      <c r="C96" s="24">
        <v>1E-4</v>
      </c>
      <c r="D96" s="24">
        <v>7.7999999999999996E-3</v>
      </c>
      <c r="E96" s="24">
        <v>9.4000000000000004E-3</v>
      </c>
      <c r="F96" s="24">
        <v>7.9000000000000008E-3</v>
      </c>
      <c r="G96" s="24">
        <v>1.6899999999999998E-2</v>
      </c>
      <c r="H96" s="24">
        <v>8.3999999999999995E-3</v>
      </c>
      <c r="I96" s="10"/>
      <c r="J96" s="9"/>
    </row>
    <row r="97" spans="1:10" x14ac:dyDescent="0.25">
      <c r="A97" s="9"/>
      <c r="B97" s="24" t="s">
        <v>76</v>
      </c>
      <c r="C97" s="24">
        <v>8.7300000000000003E-2</v>
      </c>
      <c r="D97" s="24">
        <v>0.1158</v>
      </c>
      <c r="E97" s="24">
        <v>7.3700000000000002E-2</v>
      </c>
      <c r="F97" s="24">
        <v>4.7E-2</v>
      </c>
      <c r="G97" s="24">
        <v>5.4000000000000003E-3</v>
      </c>
      <c r="H97" s="24">
        <v>6.5799999999999997E-2</v>
      </c>
      <c r="I97" s="10"/>
      <c r="J97" s="9"/>
    </row>
    <row r="98" spans="1:10" x14ac:dyDescent="0.25">
      <c r="A98" s="9"/>
      <c r="B98" s="24" t="s">
        <v>77</v>
      </c>
      <c r="C98" s="24">
        <v>6.8999999999999999E-3</v>
      </c>
      <c r="D98" s="24">
        <v>7.3700000000000002E-2</v>
      </c>
      <c r="E98" s="24">
        <v>0.22270000000000001</v>
      </c>
      <c r="F98" s="24">
        <v>0.29709999999999998</v>
      </c>
      <c r="G98" s="24">
        <v>0.3105</v>
      </c>
      <c r="H98" s="24">
        <v>0.1822</v>
      </c>
      <c r="I98" s="10"/>
      <c r="J98" s="9"/>
    </row>
    <row r="99" spans="1:10" x14ac:dyDescent="0.25">
      <c r="A99" s="9"/>
      <c r="B99" s="24" t="s">
        <v>78</v>
      </c>
      <c r="C99" s="24">
        <v>0</v>
      </c>
      <c r="D99" s="24">
        <v>1E-3</v>
      </c>
      <c r="E99" s="24">
        <v>4.8999999999999998E-3</v>
      </c>
      <c r="F99" s="24">
        <v>5.8999999999999999E-3</v>
      </c>
      <c r="G99" s="24">
        <v>2.3E-3</v>
      </c>
      <c r="H99" s="24">
        <v>2.8E-3</v>
      </c>
      <c r="I99" s="10"/>
      <c r="J99" s="9"/>
    </row>
    <row r="100" spans="1:10" x14ac:dyDescent="0.25">
      <c r="A100" s="9"/>
      <c r="B100" s="24" t="s">
        <v>79</v>
      </c>
      <c r="C100" s="24">
        <v>3.5200000000000002E-2</v>
      </c>
      <c r="D100" s="24">
        <v>1.3899999999999999E-2</v>
      </c>
      <c r="E100" s="24">
        <v>1.8E-3</v>
      </c>
      <c r="F100" s="24">
        <v>4.0000000000000002E-4</v>
      </c>
      <c r="G100" s="24">
        <v>1.9E-3</v>
      </c>
      <c r="H100" s="24">
        <v>1.06E-2</v>
      </c>
      <c r="I100" s="10"/>
      <c r="J100" s="9"/>
    </row>
    <row r="101" spans="1:10" x14ac:dyDescent="0.25">
      <c r="A101" s="9"/>
      <c r="B101" s="24" t="s">
        <v>80</v>
      </c>
      <c r="C101" s="24">
        <v>0.5151</v>
      </c>
      <c r="D101" s="24">
        <v>0.1065</v>
      </c>
      <c r="E101" s="24">
        <v>2.1899999999999999E-2</v>
      </c>
      <c r="F101" s="24">
        <v>1E-3</v>
      </c>
      <c r="G101" s="24">
        <v>0</v>
      </c>
      <c r="H101" s="24">
        <v>0.12889999999999999</v>
      </c>
      <c r="I101" s="10"/>
      <c r="J101" s="9"/>
    </row>
    <row r="102" spans="1:10" x14ac:dyDescent="0.25">
      <c r="A102" s="9"/>
      <c r="B102" s="24" t="s">
        <v>81</v>
      </c>
      <c r="C102" s="24">
        <v>5.8900000000000001E-2</v>
      </c>
      <c r="D102" s="24">
        <v>3.6200000000000003E-2</v>
      </c>
      <c r="E102" s="24">
        <v>1.23E-2</v>
      </c>
      <c r="F102" s="24">
        <v>6.9999999999999999E-4</v>
      </c>
      <c r="G102" s="24">
        <v>0</v>
      </c>
      <c r="H102" s="24">
        <v>2.1600000000000001E-2</v>
      </c>
      <c r="I102" s="10"/>
      <c r="J102" s="9"/>
    </row>
    <row r="103" spans="1:10" x14ac:dyDescent="0.25">
      <c r="A103" s="9"/>
      <c r="B103" s="24" t="s">
        <v>82</v>
      </c>
      <c r="C103" s="24">
        <v>0.38940000000000002</v>
      </c>
      <c r="D103" s="24">
        <v>0.78820000000000001</v>
      </c>
      <c r="E103" s="24">
        <v>0.81340000000000001</v>
      </c>
      <c r="F103" s="24">
        <v>0.74770000000000003</v>
      </c>
      <c r="G103" s="24">
        <v>0.49480000000000002</v>
      </c>
      <c r="H103" s="24">
        <v>0.64670000000000005</v>
      </c>
      <c r="I103" s="10"/>
      <c r="J103" s="9"/>
    </row>
    <row r="104" spans="1:10" x14ac:dyDescent="0.25">
      <c r="A104" s="9"/>
      <c r="B104" s="24" t="s">
        <v>83</v>
      </c>
      <c r="C104" s="24">
        <v>3.0000000000000001E-3</v>
      </c>
      <c r="D104" s="24">
        <v>5.0000000000000001E-3</v>
      </c>
      <c r="E104" s="24">
        <v>1.03E-2</v>
      </c>
      <c r="F104" s="24">
        <v>2.7E-2</v>
      </c>
      <c r="G104" s="24">
        <v>7.7700000000000005E-2</v>
      </c>
      <c r="H104" s="24">
        <v>2.46E-2</v>
      </c>
      <c r="I104" s="10"/>
      <c r="J104" s="9"/>
    </row>
    <row r="105" spans="1:10" x14ac:dyDescent="0.25">
      <c r="A105" s="9"/>
      <c r="B105" s="24" t="s">
        <v>84</v>
      </c>
      <c r="C105" s="24">
        <v>0</v>
      </c>
      <c r="D105" s="24">
        <v>0</v>
      </c>
      <c r="E105" s="24">
        <v>5.9999999999999995E-4</v>
      </c>
      <c r="F105" s="24">
        <v>3.3999999999999998E-3</v>
      </c>
      <c r="G105" s="24">
        <v>1.3599999999999999E-2</v>
      </c>
      <c r="H105" s="24">
        <v>3.5000000000000001E-3</v>
      </c>
      <c r="I105" s="10"/>
      <c r="J105" s="9"/>
    </row>
    <row r="106" spans="1:10" x14ac:dyDescent="0.25">
      <c r="A106" s="9"/>
      <c r="B106" s="24" t="s">
        <v>85</v>
      </c>
      <c r="C106" s="24">
        <v>5.3E-3</v>
      </c>
      <c r="D106" s="24">
        <v>2.9899999999999999E-2</v>
      </c>
      <c r="E106" s="24">
        <v>4.1799999999999997E-2</v>
      </c>
      <c r="F106" s="24">
        <v>3.5799999999999998E-2</v>
      </c>
      <c r="G106" s="24">
        <v>3.9800000000000002E-2</v>
      </c>
      <c r="H106" s="24">
        <v>3.0499999999999999E-2</v>
      </c>
      <c r="I106" s="10"/>
      <c r="J106" s="9"/>
    </row>
    <row r="107" spans="1:10" x14ac:dyDescent="0.25">
      <c r="A107" s="9"/>
      <c r="B107" s="24" t="s">
        <v>86</v>
      </c>
      <c r="C107" s="24">
        <v>1.1999999999999999E-3</v>
      </c>
      <c r="D107" s="24">
        <v>2.98E-2</v>
      </c>
      <c r="E107" s="24">
        <v>9.7900000000000001E-2</v>
      </c>
      <c r="F107" s="24">
        <v>0.1804</v>
      </c>
      <c r="G107" s="24">
        <v>0.36880000000000002</v>
      </c>
      <c r="H107" s="24">
        <v>0.1356</v>
      </c>
      <c r="I107" s="10"/>
      <c r="J107" s="9"/>
    </row>
    <row r="108" spans="1:10" x14ac:dyDescent="0.25">
      <c r="A108" s="9"/>
      <c r="B108" s="24" t="s">
        <v>87</v>
      </c>
      <c r="C108" s="24">
        <v>2.7099999999999999E-2</v>
      </c>
      <c r="D108" s="24">
        <v>4.4000000000000003E-3</v>
      </c>
      <c r="E108" s="24">
        <v>1.8E-3</v>
      </c>
      <c r="F108" s="24">
        <v>2.5000000000000001E-3</v>
      </c>
      <c r="G108" s="24">
        <v>3.8E-3</v>
      </c>
      <c r="H108" s="24">
        <v>7.9000000000000008E-3</v>
      </c>
      <c r="I108" s="10"/>
      <c r="J108" s="9"/>
    </row>
    <row r="109" spans="1:10" x14ac:dyDescent="0.25">
      <c r="A109" s="9"/>
      <c r="B109" s="24" t="s">
        <v>88</v>
      </c>
      <c r="C109" s="24">
        <v>1.46</v>
      </c>
      <c r="D109" s="24">
        <v>0.34</v>
      </c>
      <c r="E109" s="24">
        <v>0.14000000000000001</v>
      </c>
      <c r="F109" s="24">
        <v>0.1</v>
      </c>
      <c r="G109" s="24">
        <v>0.12</v>
      </c>
      <c r="H109" s="24">
        <v>0.43</v>
      </c>
      <c r="I109" s="10"/>
      <c r="J109" s="9"/>
    </row>
    <row r="110" spans="1:10" x14ac:dyDescent="0.25">
      <c r="A110" s="9"/>
      <c r="B110" s="24" t="s">
        <v>89</v>
      </c>
      <c r="C110" s="24">
        <v>0.72</v>
      </c>
      <c r="D110" s="24">
        <v>0.05</v>
      </c>
      <c r="E110" s="24">
        <v>0.02</v>
      </c>
      <c r="F110" s="24">
        <v>0.05</v>
      </c>
      <c r="G110" s="24">
        <v>0.04</v>
      </c>
      <c r="H110" s="24">
        <v>0.18</v>
      </c>
      <c r="I110" s="10"/>
      <c r="J110" s="9"/>
    </row>
    <row r="111" spans="1:10" x14ac:dyDescent="0.25">
      <c r="A111" s="9"/>
      <c r="B111" s="24" t="s">
        <v>90</v>
      </c>
      <c r="C111" s="24">
        <v>0.11</v>
      </c>
      <c r="D111" s="24">
        <v>0.01</v>
      </c>
      <c r="E111" s="24">
        <v>0</v>
      </c>
      <c r="F111" s="24">
        <v>0</v>
      </c>
      <c r="G111" s="24">
        <v>0</v>
      </c>
      <c r="H111" s="24">
        <v>0.03</v>
      </c>
      <c r="I111" s="10"/>
      <c r="J111" s="9"/>
    </row>
    <row r="112" spans="1:10" x14ac:dyDescent="0.25">
      <c r="A112" s="9"/>
      <c r="B112" s="24" t="s">
        <v>91</v>
      </c>
      <c r="C112" s="24">
        <v>3.31</v>
      </c>
      <c r="D112" s="24">
        <v>1.85</v>
      </c>
      <c r="E112" s="24">
        <v>1.26</v>
      </c>
      <c r="F112" s="24">
        <v>1.0900000000000001</v>
      </c>
      <c r="G112" s="24">
        <v>0.61</v>
      </c>
      <c r="H112" s="24">
        <v>1.63</v>
      </c>
      <c r="I112" s="10"/>
      <c r="J112" s="9"/>
    </row>
    <row r="113" spans="1:10" x14ac:dyDescent="0.25">
      <c r="A113" s="9"/>
      <c r="B113" s="24" t="s">
        <v>92</v>
      </c>
      <c r="C113" s="24">
        <v>2.11</v>
      </c>
      <c r="D113" s="24">
        <v>0.97</v>
      </c>
      <c r="E113" s="24">
        <v>0.68</v>
      </c>
      <c r="F113" s="24">
        <v>0.54</v>
      </c>
      <c r="G113" s="24">
        <v>0.26</v>
      </c>
      <c r="H113" s="24">
        <v>0.91</v>
      </c>
      <c r="I113" s="10"/>
      <c r="J113" s="9"/>
    </row>
    <row r="114" spans="1:10" x14ac:dyDescent="0.25">
      <c r="A114" s="9"/>
      <c r="B114" s="24" t="s">
        <v>93</v>
      </c>
      <c r="C114" s="24">
        <v>10.5</v>
      </c>
      <c r="D114" s="24">
        <v>6.83</v>
      </c>
      <c r="E114" s="24">
        <v>4.84</v>
      </c>
      <c r="F114" s="24">
        <v>3.36</v>
      </c>
      <c r="G114" s="24">
        <v>2.34</v>
      </c>
      <c r="H114" s="24">
        <v>5.57</v>
      </c>
      <c r="I114" s="10"/>
      <c r="J114" s="9"/>
    </row>
    <row r="115" spans="1:10" x14ac:dyDescent="0.25">
      <c r="A115" s="9"/>
      <c r="B115" s="24" t="s">
        <v>94</v>
      </c>
      <c r="C115" s="24">
        <v>0.75</v>
      </c>
      <c r="D115" s="24">
        <v>0.21</v>
      </c>
      <c r="E115" s="24">
        <v>0.18</v>
      </c>
      <c r="F115" s="24">
        <v>0.18</v>
      </c>
      <c r="G115" s="24">
        <v>0.04</v>
      </c>
      <c r="H115" s="24">
        <v>0.27</v>
      </c>
      <c r="I115" s="10"/>
      <c r="J115" s="9"/>
    </row>
    <row r="116" spans="1:10" x14ac:dyDescent="0.25">
      <c r="A116" s="9"/>
      <c r="B116" s="24" t="s">
        <v>95</v>
      </c>
      <c r="C116" s="24">
        <v>0.01</v>
      </c>
      <c r="D116" s="24">
        <v>0.03</v>
      </c>
      <c r="E116" s="24">
        <v>0.02</v>
      </c>
      <c r="F116" s="24">
        <v>0.05</v>
      </c>
      <c r="G116" s="24">
        <v>0.08</v>
      </c>
      <c r="H116" s="24">
        <v>0.04</v>
      </c>
      <c r="I116" s="10"/>
      <c r="J116" s="9"/>
    </row>
    <row r="117" spans="1:10" x14ac:dyDescent="0.25">
      <c r="A117" s="9"/>
      <c r="B117" s="24" t="s">
        <v>96</v>
      </c>
      <c r="C117" s="24">
        <v>2.9</v>
      </c>
      <c r="D117" s="24">
        <v>0.72</v>
      </c>
      <c r="E117" s="24">
        <v>0.3</v>
      </c>
      <c r="F117" s="24">
        <v>0.19</v>
      </c>
      <c r="G117" s="24">
        <v>0.17</v>
      </c>
      <c r="H117" s="24">
        <v>0.86</v>
      </c>
      <c r="I117" s="10"/>
      <c r="J117" s="9"/>
    </row>
    <row r="118" spans="1:10" x14ac:dyDescent="0.25">
      <c r="A118" s="9"/>
      <c r="B118" s="24" t="s">
        <v>97</v>
      </c>
      <c r="C118" s="24">
        <v>0</v>
      </c>
      <c r="D118" s="24">
        <v>0</v>
      </c>
      <c r="E118" s="24">
        <v>0</v>
      </c>
      <c r="F118" s="24">
        <v>2.9999999999999997E-4</v>
      </c>
      <c r="G118" s="24">
        <v>6.9400000000000003E-2</v>
      </c>
      <c r="H118" s="24">
        <v>1.3899999999999999E-2</v>
      </c>
      <c r="I118" s="10"/>
      <c r="J118" s="9"/>
    </row>
    <row r="119" spans="1:10" x14ac:dyDescent="0.25">
      <c r="A119" s="9"/>
      <c r="B119" s="24" t="s">
        <v>98</v>
      </c>
      <c r="C119" s="24">
        <v>0</v>
      </c>
      <c r="D119" s="24">
        <v>0</v>
      </c>
      <c r="E119" s="24">
        <v>2.3E-3</v>
      </c>
      <c r="F119" s="24">
        <v>8.0000000000000002E-3</v>
      </c>
      <c r="G119" s="24">
        <v>2.1399999999999999E-2</v>
      </c>
      <c r="H119" s="24">
        <v>6.3E-3</v>
      </c>
      <c r="I119" s="10"/>
      <c r="J119" s="9"/>
    </row>
    <row r="120" spans="1:10" x14ac:dyDescent="0.25">
      <c r="A120" s="9"/>
      <c r="B120" s="24" t="s">
        <v>99</v>
      </c>
      <c r="C120" s="24">
        <v>0</v>
      </c>
      <c r="D120" s="24">
        <v>4.0000000000000002E-4</v>
      </c>
      <c r="E120" s="24">
        <v>2.0999999999999999E-3</v>
      </c>
      <c r="F120" s="24">
        <v>2.5100000000000001E-2</v>
      </c>
      <c r="G120" s="24">
        <v>0.26500000000000001</v>
      </c>
      <c r="H120" s="24">
        <v>5.8500000000000003E-2</v>
      </c>
      <c r="I120" s="10"/>
      <c r="J120" s="9"/>
    </row>
    <row r="121" spans="1:10" x14ac:dyDescent="0.25">
      <c r="A121" s="9"/>
      <c r="B121" s="24" t="s">
        <v>100</v>
      </c>
      <c r="C121" s="24">
        <v>0</v>
      </c>
      <c r="D121" s="24">
        <v>4.4000000000000003E-3</v>
      </c>
      <c r="E121" s="24">
        <v>2.47E-2</v>
      </c>
      <c r="F121" s="24">
        <v>8.5500000000000007E-2</v>
      </c>
      <c r="G121" s="24">
        <v>0.19339999999999999</v>
      </c>
      <c r="H121" s="24">
        <v>6.1600000000000002E-2</v>
      </c>
      <c r="I121" s="10"/>
      <c r="J121" s="9"/>
    </row>
    <row r="122" spans="1:10" x14ac:dyDescent="0.25">
      <c r="A122" s="9"/>
      <c r="B122" s="24" t="s">
        <v>101</v>
      </c>
      <c r="C122" s="24">
        <v>7.7000000000000002E-3</v>
      </c>
      <c r="D122" s="24">
        <v>1.4800000000000001E-2</v>
      </c>
      <c r="E122" s="24">
        <v>2.1700000000000001E-2</v>
      </c>
      <c r="F122" s="24">
        <v>3.8899999999999997E-2</v>
      </c>
      <c r="G122" s="24">
        <v>3.4799999999999998E-2</v>
      </c>
      <c r="H122" s="24">
        <v>2.3599999999999999E-2</v>
      </c>
      <c r="I122" s="10"/>
      <c r="J122" s="9"/>
    </row>
    <row r="123" spans="1:10" x14ac:dyDescent="0.25">
      <c r="A123" s="9"/>
      <c r="B123" s="24" t="s">
        <v>102</v>
      </c>
      <c r="C123" s="24">
        <v>4.58E-2</v>
      </c>
      <c r="D123" s="24">
        <v>0.27700000000000002</v>
      </c>
      <c r="E123" s="24">
        <v>0.50609999999999999</v>
      </c>
      <c r="F123" s="24">
        <v>0.58930000000000005</v>
      </c>
      <c r="G123" s="24">
        <v>0.31419999999999998</v>
      </c>
      <c r="H123" s="24">
        <v>0.34649999999999997</v>
      </c>
      <c r="I123" s="10"/>
      <c r="J123" s="9"/>
    </row>
    <row r="124" spans="1:10" x14ac:dyDescent="0.25">
      <c r="A124" s="9"/>
      <c r="B124" s="24" t="s">
        <v>103</v>
      </c>
      <c r="C124" s="24">
        <v>4.7899999999999998E-2</v>
      </c>
      <c r="D124" s="24">
        <v>2.92E-2</v>
      </c>
      <c r="E124" s="24">
        <v>2.6700000000000002E-2</v>
      </c>
      <c r="F124" s="24">
        <v>1.9E-2</v>
      </c>
      <c r="G124" s="24">
        <v>1.2699999999999999E-2</v>
      </c>
      <c r="H124" s="24">
        <v>2.7099999999999999E-2</v>
      </c>
      <c r="I124" s="10"/>
      <c r="J124" s="9"/>
    </row>
    <row r="125" spans="1:10" x14ac:dyDescent="0.25">
      <c r="A125" s="9"/>
      <c r="B125" s="24" t="s">
        <v>104</v>
      </c>
      <c r="C125" s="24">
        <v>0.1062</v>
      </c>
      <c r="D125" s="24">
        <v>0.22220000000000001</v>
      </c>
      <c r="E125" s="24">
        <v>0.161</v>
      </c>
      <c r="F125" s="24">
        <v>9.1200000000000003E-2</v>
      </c>
      <c r="G125" s="24">
        <v>3.8800000000000001E-2</v>
      </c>
      <c r="H125" s="24">
        <v>0.1239</v>
      </c>
      <c r="I125" s="10"/>
      <c r="J125" s="9"/>
    </row>
    <row r="126" spans="1:10" x14ac:dyDescent="0.25">
      <c r="A126" s="9"/>
      <c r="B126" s="24" t="s">
        <v>105</v>
      </c>
      <c r="C126" s="24">
        <v>1.5100000000000001E-2</v>
      </c>
      <c r="D126" s="24">
        <v>3.2099999999999997E-2</v>
      </c>
      <c r="E126" s="24">
        <v>1.9199999999999998E-2</v>
      </c>
      <c r="F126" s="24">
        <v>1.04E-2</v>
      </c>
      <c r="G126" s="24">
        <v>4.7000000000000002E-3</v>
      </c>
      <c r="H126" s="24">
        <v>1.6299999999999999E-2</v>
      </c>
      <c r="I126" s="10"/>
      <c r="J126" s="9"/>
    </row>
    <row r="127" spans="1:10" x14ac:dyDescent="0.25">
      <c r="A127" s="9"/>
      <c r="B127" s="24" t="s">
        <v>106</v>
      </c>
      <c r="C127" s="24">
        <v>6.7199999999999996E-2</v>
      </c>
      <c r="D127" s="24">
        <v>0.14849999999999999</v>
      </c>
      <c r="E127" s="24">
        <v>9.8400000000000001E-2</v>
      </c>
      <c r="F127" s="24">
        <v>5.8900000000000001E-2</v>
      </c>
      <c r="G127" s="24">
        <v>1.6899999999999998E-2</v>
      </c>
      <c r="H127" s="24">
        <v>7.8E-2</v>
      </c>
      <c r="I127" s="10"/>
      <c r="J127" s="9"/>
    </row>
    <row r="128" spans="1:10" x14ac:dyDescent="0.25">
      <c r="A128" s="9"/>
      <c r="B128" s="24" t="s">
        <v>107</v>
      </c>
      <c r="C128" s="24">
        <v>0.70589999999999997</v>
      </c>
      <c r="D128" s="24">
        <v>0.26090000000000002</v>
      </c>
      <c r="E128" s="24">
        <v>0.1239</v>
      </c>
      <c r="F128" s="24">
        <v>5.6800000000000003E-2</v>
      </c>
      <c r="G128" s="24">
        <v>5.4999999999999997E-3</v>
      </c>
      <c r="H128" s="24">
        <v>0.2306</v>
      </c>
      <c r="I128" s="10"/>
      <c r="J128" s="9"/>
    </row>
    <row r="129" spans="1:10" x14ac:dyDescent="0.25">
      <c r="A129" s="9"/>
      <c r="B129" s="24" t="s">
        <v>108</v>
      </c>
      <c r="C129" s="24">
        <v>1.9E-3</v>
      </c>
      <c r="D129" s="24">
        <v>7.7999999999999996E-3</v>
      </c>
      <c r="E129" s="24">
        <v>8.6E-3</v>
      </c>
      <c r="F129" s="24">
        <v>1.4200000000000001E-2</v>
      </c>
      <c r="G129" s="24">
        <v>2.1600000000000001E-2</v>
      </c>
      <c r="H129" s="24">
        <v>1.0800000000000001E-2</v>
      </c>
      <c r="I129" s="10"/>
      <c r="J129" s="9"/>
    </row>
    <row r="130" spans="1:10" x14ac:dyDescent="0.25">
      <c r="A130" s="9"/>
      <c r="B130" s="24" t="s">
        <v>109</v>
      </c>
      <c r="C130" s="24">
        <v>0</v>
      </c>
      <c r="D130" s="24">
        <v>0</v>
      </c>
      <c r="E130" s="24">
        <v>2.0000000000000001E-4</v>
      </c>
      <c r="F130" s="24">
        <v>4.0000000000000002E-4</v>
      </c>
      <c r="G130" s="24">
        <v>2.4299999999999999E-2</v>
      </c>
      <c r="H130" s="24">
        <v>5.0000000000000001E-3</v>
      </c>
      <c r="I130" s="10"/>
      <c r="J130" s="9"/>
    </row>
    <row r="131" spans="1:10" x14ac:dyDescent="0.25">
      <c r="A131" s="9"/>
      <c r="B131" s="24" t="s">
        <v>110</v>
      </c>
      <c r="C131" s="24">
        <v>0</v>
      </c>
      <c r="D131" s="24">
        <v>0</v>
      </c>
      <c r="E131" s="24">
        <v>3.2000000000000002E-3</v>
      </c>
      <c r="F131" s="24">
        <v>4.5999999999999999E-2</v>
      </c>
      <c r="G131" s="24">
        <v>0.49220000000000003</v>
      </c>
      <c r="H131" s="24">
        <v>0.10829999999999999</v>
      </c>
      <c r="I131" s="10"/>
      <c r="J131" s="9"/>
    </row>
    <row r="132" spans="1:10" x14ac:dyDescent="0.25">
      <c r="A132" s="9"/>
      <c r="B132" s="24" t="s">
        <v>111</v>
      </c>
      <c r="C132" s="24">
        <v>0</v>
      </c>
      <c r="D132" s="24">
        <v>1.1000000000000001E-3</v>
      </c>
      <c r="E132" s="24">
        <v>1.5E-3</v>
      </c>
      <c r="F132" s="24">
        <v>4.1000000000000003E-3</v>
      </c>
      <c r="G132" s="24">
        <v>9.1000000000000004E-3</v>
      </c>
      <c r="H132" s="24">
        <v>3.2000000000000002E-3</v>
      </c>
      <c r="I132" s="10"/>
      <c r="J132" s="9"/>
    </row>
    <row r="133" spans="1:10" x14ac:dyDescent="0.25">
      <c r="A133" s="9"/>
      <c r="B133" s="24" t="s">
        <v>112</v>
      </c>
      <c r="C133" s="24">
        <v>1.4500000000000001E-2</v>
      </c>
      <c r="D133" s="24">
        <v>6.1899999999999997E-2</v>
      </c>
      <c r="E133" s="24">
        <v>0.39600000000000002</v>
      </c>
      <c r="F133" s="24">
        <v>0.73680000000000001</v>
      </c>
      <c r="G133" s="24">
        <v>0.45040000000000002</v>
      </c>
      <c r="H133" s="24">
        <v>0.33189999999999997</v>
      </c>
      <c r="I133" s="10"/>
      <c r="J133" s="9"/>
    </row>
    <row r="134" spans="1:10" ht="15.75" thickBot="1" x14ac:dyDescent="0.3">
      <c r="A134" s="9"/>
      <c r="B134" s="25" t="s">
        <v>113</v>
      </c>
      <c r="C134" s="25">
        <v>0.98350000000000004</v>
      </c>
      <c r="D134" s="25">
        <v>0.93100000000000005</v>
      </c>
      <c r="E134" s="25">
        <v>0.58009999999999995</v>
      </c>
      <c r="F134" s="25">
        <v>0.19120000000000001</v>
      </c>
      <c r="G134" s="25">
        <v>1.6799999999999999E-2</v>
      </c>
      <c r="H134" s="25">
        <v>0.54049999999999998</v>
      </c>
      <c r="I134" s="10"/>
      <c r="J134" s="9"/>
    </row>
    <row r="135" spans="1:10" x14ac:dyDescent="0.25">
      <c r="A135" s="9"/>
      <c r="B135" s="12"/>
      <c r="C135" s="13"/>
      <c r="D135" s="13"/>
      <c r="E135" s="13"/>
      <c r="F135" s="13"/>
      <c r="G135" s="13"/>
      <c r="H135" s="13"/>
      <c r="I135" s="10"/>
      <c r="J135" s="9"/>
    </row>
    <row r="136" spans="1:10" x14ac:dyDescent="0.25">
      <c r="A136" s="9"/>
      <c r="B136" s="12"/>
      <c r="C136" s="10"/>
      <c r="D136" s="10"/>
      <c r="E136" s="10"/>
      <c r="F136" s="10"/>
      <c r="G136" s="10"/>
      <c r="H136" s="10"/>
      <c r="I136" s="10"/>
      <c r="J136" s="9"/>
    </row>
    <row r="137" spans="1:10" x14ac:dyDescent="0.25">
      <c r="A137" s="9"/>
      <c r="B137" s="12"/>
      <c r="C137" s="10"/>
      <c r="D137" s="10"/>
      <c r="E137" s="10"/>
      <c r="F137" s="10"/>
      <c r="G137" s="10"/>
      <c r="H137" s="10"/>
      <c r="I137" s="10"/>
      <c r="J137" s="9"/>
    </row>
    <row r="138" spans="1:10" x14ac:dyDescent="0.25">
      <c r="A138" s="9"/>
      <c r="B138" s="12"/>
      <c r="C138" s="10"/>
      <c r="D138" s="10"/>
      <c r="E138" s="10"/>
      <c r="F138" s="10"/>
      <c r="G138" s="10"/>
      <c r="H138" s="10"/>
      <c r="I138" s="10"/>
      <c r="J138" s="9"/>
    </row>
    <row r="139" spans="1:10" x14ac:dyDescent="0.25">
      <c r="A139" s="9"/>
      <c r="B139" s="12"/>
      <c r="C139" s="10"/>
      <c r="D139" s="10"/>
      <c r="E139" s="10"/>
      <c r="F139" s="10"/>
      <c r="G139" s="10"/>
      <c r="H139" s="10"/>
      <c r="I139" s="10"/>
      <c r="J139" s="9"/>
    </row>
    <row r="140" spans="1:10" x14ac:dyDescent="0.25">
      <c r="A140" s="9"/>
      <c r="B140" s="12"/>
      <c r="C140" s="10"/>
      <c r="D140" s="10"/>
      <c r="E140" s="10"/>
      <c r="F140" s="10"/>
      <c r="G140" s="10"/>
      <c r="H140" s="10"/>
      <c r="I140" s="10"/>
      <c r="J140" s="9"/>
    </row>
    <row r="141" spans="1:10" x14ac:dyDescent="0.25">
      <c r="A141" s="9"/>
      <c r="B141" s="12"/>
      <c r="C141" s="10"/>
      <c r="D141" s="10"/>
      <c r="E141" s="10"/>
      <c r="F141" s="10"/>
      <c r="G141" s="10"/>
      <c r="H141" s="10"/>
      <c r="I141" s="10"/>
      <c r="J141" s="9"/>
    </row>
    <row r="142" spans="1:10" x14ac:dyDescent="0.25">
      <c r="A142" s="9"/>
      <c r="B142" s="12"/>
      <c r="C142" s="10"/>
      <c r="D142" s="10"/>
      <c r="E142" s="10"/>
      <c r="F142" s="10"/>
      <c r="G142" s="10"/>
      <c r="H142" s="10"/>
      <c r="I142" s="10"/>
      <c r="J142" s="9"/>
    </row>
    <row r="143" spans="1:10" x14ac:dyDescent="0.25">
      <c r="A143" s="9"/>
      <c r="B143" s="12"/>
      <c r="C143" s="10"/>
      <c r="D143" s="10"/>
      <c r="E143" s="10"/>
      <c r="F143" s="10"/>
      <c r="G143" s="10"/>
      <c r="H143" s="10"/>
      <c r="I143" s="10"/>
      <c r="J143" s="9"/>
    </row>
    <row r="144" spans="1:10" x14ac:dyDescent="0.25">
      <c r="A144" s="9"/>
      <c r="B144" s="12"/>
      <c r="C144" s="10"/>
      <c r="D144" s="10"/>
      <c r="E144" s="10"/>
      <c r="F144" s="10"/>
      <c r="G144" s="10"/>
      <c r="H144" s="10"/>
      <c r="I144" s="10"/>
      <c r="J144" s="9"/>
    </row>
    <row r="145" spans="1:10" x14ac:dyDescent="0.25">
      <c r="A145" s="9"/>
      <c r="B145" s="12"/>
      <c r="C145" s="10"/>
      <c r="D145" s="10"/>
      <c r="E145" s="10"/>
      <c r="F145" s="10"/>
      <c r="G145" s="10"/>
      <c r="H145" s="10"/>
      <c r="I145" s="10"/>
      <c r="J145" s="9"/>
    </row>
    <row r="146" spans="1:10" x14ac:dyDescent="0.25">
      <c r="A146" s="9"/>
      <c r="B146" s="12"/>
      <c r="C146" s="10"/>
      <c r="D146" s="10"/>
      <c r="E146" s="10"/>
      <c r="F146" s="10"/>
      <c r="G146" s="10"/>
      <c r="H146" s="10"/>
      <c r="I146" s="10"/>
      <c r="J146" s="9"/>
    </row>
    <row r="147" spans="1:10" x14ac:dyDescent="0.25">
      <c r="A147" s="9"/>
      <c r="B147" s="12"/>
      <c r="C147" s="10"/>
      <c r="D147" s="10"/>
      <c r="E147" s="10"/>
      <c r="F147" s="10"/>
      <c r="G147" s="10"/>
      <c r="H147" s="10"/>
      <c r="I147" s="10"/>
      <c r="J147" s="9"/>
    </row>
    <row r="148" spans="1:10" x14ac:dyDescent="0.25">
      <c r="A148" s="9"/>
      <c r="B148" s="12"/>
      <c r="C148" s="10"/>
      <c r="D148" s="10"/>
      <c r="E148" s="10"/>
      <c r="F148" s="10"/>
      <c r="G148" s="10"/>
      <c r="H148" s="10"/>
      <c r="I148" s="10"/>
      <c r="J148" s="9"/>
    </row>
    <row r="149" spans="1:10" x14ac:dyDescent="0.25">
      <c r="A149" s="9"/>
      <c r="B149" s="12"/>
      <c r="C149" s="10"/>
      <c r="D149" s="10"/>
      <c r="E149" s="10"/>
      <c r="F149" s="10"/>
      <c r="G149" s="10"/>
      <c r="H149" s="10"/>
      <c r="I149" s="10"/>
      <c r="J149" s="9"/>
    </row>
    <row r="150" spans="1:10" x14ac:dyDescent="0.25">
      <c r="A150" s="9"/>
      <c r="B150" s="12"/>
      <c r="C150" s="10"/>
      <c r="D150" s="10"/>
      <c r="E150" s="10"/>
      <c r="F150" s="10"/>
      <c r="G150" s="10"/>
      <c r="H150" s="10"/>
      <c r="I150" s="10"/>
      <c r="J150" s="9"/>
    </row>
    <row r="151" spans="1:10" x14ac:dyDescent="0.25">
      <c r="A151" s="9"/>
      <c r="B151" s="12"/>
      <c r="C151" s="10"/>
      <c r="D151" s="10"/>
      <c r="E151" s="10"/>
      <c r="F151" s="10"/>
      <c r="G151" s="10"/>
      <c r="H151" s="10"/>
      <c r="I151" s="10"/>
      <c r="J151" s="9"/>
    </row>
    <row r="152" spans="1:10" x14ac:dyDescent="0.25">
      <c r="A152" s="9"/>
      <c r="B152" s="12"/>
      <c r="C152" s="10"/>
      <c r="D152" s="10"/>
      <c r="E152" s="10"/>
      <c r="F152" s="10"/>
      <c r="G152" s="10"/>
      <c r="H152" s="10"/>
      <c r="I152" s="10"/>
      <c r="J152" s="9"/>
    </row>
    <row r="153" spans="1:10" x14ac:dyDescent="0.25">
      <c r="A153" s="9"/>
      <c r="B153" s="12"/>
      <c r="C153" s="10"/>
      <c r="D153" s="10"/>
      <c r="E153" s="10"/>
      <c r="F153" s="10"/>
      <c r="G153" s="10"/>
      <c r="H153" s="10"/>
      <c r="I153" s="10"/>
      <c r="J153" s="9"/>
    </row>
    <row r="154" spans="1:10" x14ac:dyDescent="0.25">
      <c r="A154" s="9"/>
      <c r="B154" s="12"/>
      <c r="C154" s="10"/>
      <c r="D154" s="10"/>
      <c r="E154" s="10"/>
      <c r="F154" s="10"/>
      <c r="G154" s="10"/>
      <c r="H154" s="10"/>
      <c r="I154" s="10"/>
      <c r="J154" s="9"/>
    </row>
    <row r="155" spans="1:10" x14ac:dyDescent="0.25">
      <c r="A155" s="9"/>
      <c r="B155" s="12"/>
      <c r="C155" s="10"/>
      <c r="D155" s="10"/>
      <c r="E155" s="10"/>
      <c r="F155" s="10"/>
      <c r="G155" s="10"/>
      <c r="H155" s="10"/>
      <c r="I155" s="10"/>
      <c r="J155" s="9"/>
    </row>
    <row r="156" spans="1:10" x14ac:dyDescent="0.25">
      <c r="A156" s="9"/>
      <c r="B156" s="12"/>
      <c r="C156" s="10"/>
      <c r="D156" s="10"/>
      <c r="E156" s="10"/>
      <c r="F156" s="10"/>
      <c r="G156" s="10"/>
      <c r="H156" s="10"/>
      <c r="I156" s="10"/>
      <c r="J156" s="9"/>
    </row>
    <row r="157" spans="1:10" x14ac:dyDescent="0.25">
      <c r="A157" s="9"/>
      <c r="B157" s="12"/>
      <c r="C157" s="10"/>
      <c r="D157" s="10"/>
      <c r="E157" s="10"/>
      <c r="F157" s="10"/>
      <c r="G157" s="10"/>
      <c r="H157" s="10"/>
      <c r="I157" s="10"/>
      <c r="J157" s="9"/>
    </row>
    <row r="158" spans="1:10" x14ac:dyDescent="0.25">
      <c r="A158" s="9"/>
      <c r="B158" s="12"/>
      <c r="C158" s="10"/>
      <c r="D158" s="10"/>
      <c r="E158" s="10"/>
      <c r="F158" s="10"/>
      <c r="G158" s="10"/>
      <c r="H158" s="10"/>
      <c r="I158" s="10"/>
      <c r="J158" s="9"/>
    </row>
    <row r="159" spans="1:10" x14ac:dyDescent="0.25">
      <c r="A159" s="9"/>
      <c r="B159" s="12"/>
      <c r="C159" s="10"/>
      <c r="D159" s="10"/>
      <c r="E159" s="10"/>
      <c r="F159" s="10"/>
      <c r="G159" s="10"/>
      <c r="H159" s="10"/>
      <c r="I159" s="10"/>
      <c r="J159" s="9"/>
    </row>
    <row r="160" spans="1:10" x14ac:dyDescent="0.25">
      <c r="A160" s="9"/>
      <c r="B160" s="12"/>
      <c r="C160" s="10"/>
      <c r="D160" s="10"/>
      <c r="E160" s="10"/>
      <c r="F160" s="10"/>
      <c r="G160" s="10"/>
      <c r="H160" s="10"/>
      <c r="I160" s="10"/>
      <c r="J160" s="9"/>
    </row>
    <row r="161" spans="1:10" x14ac:dyDescent="0.25">
      <c r="A161" s="9"/>
      <c r="B161" s="12"/>
      <c r="C161" s="10"/>
      <c r="D161" s="10"/>
      <c r="E161" s="10"/>
      <c r="F161" s="10"/>
      <c r="G161" s="10"/>
      <c r="H161" s="10"/>
      <c r="I161" s="10"/>
      <c r="J161" s="9"/>
    </row>
    <row r="162" spans="1:10" x14ac:dyDescent="0.25">
      <c r="A162" s="9"/>
      <c r="B162" s="12"/>
      <c r="C162" s="10"/>
      <c r="D162" s="10"/>
      <c r="E162" s="10"/>
      <c r="F162" s="10"/>
      <c r="G162" s="10"/>
      <c r="H162" s="10"/>
      <c r="I162" s="10"/>
      <c r="J162" s="9"/>
    </row>
    <row r="163" spans="1:10" x14ac:dyDescent="0.25">
      <c r="A163" s="9"/>
      <c r="B163" s="12"/>
      <c r="C163" s="10"/>
      <c r="D163" s="10"/>
      <c r="E163" s="10"/>
      <c r="F163" s="10"/>
      <c r="G163" s="10"/>
      <c r="H163" s="10"/>
      <c r="I163" s="10"/>
      <c r="J163" s="9"/>
    </row>
    <row r="164" spans="1:10" x14ac:dyDescent="0.25">
      <c r="A164" s="9"/>
      <c r="B164" s="12"/>
      <c r="C164" s="10"/>
      <c r="D164" s="10"/>
      <c r="E164" s="10"/>
      <c r="F164" s="10"/>
      <c r="G164" s="10"/>
      <c r="H164" s="10"/>
      <c r="I164" s="10"/>
      <c r="J164" s="9"/>
    </row>
    <row r="165" spans="1:10" x14ac:dyDescent="0.25">
      <c r="A165" s="9"/>
      <c r="B165" s="12"/>
      <c r="C165" s="10"/>
      <c r="D165" s="10"/>
      <c r="E165" s="10"/>
      <c r="F165" s="10"/>
      <c r="G165" s="10"/>
      <c r="H165" s="10"/>
      <c r="I165" s="10"/>
      <c r="J165" s="9"/>
    </row>
    <row r="166" spans="1:10" x14ac:dyDescent="0.25">
      <c r="A166" s="9"/>
      <c r="B166" s="12"/>
      <c r="C166" s="10"/>
      <c r="D166" s="10"/>
      <c r="E166" s="10"/>
      <c r="F166" s="10"/>
      <c r="G166" s="10"/>
      <c r="H166" s="10"/>
      <c r="I166" s="10"/>
      <c r="J166" s="9"/>
    </row>
    <row r="167" spans="1:10" x14ac:dyDescent="0.25">
      <c r="A167" s="9"/>
      <c r="B167" s="12"/>
      <c r="C167" s="10"/>
      <c r="D167" s="10"/>
      <c r="E167" s="10"/>
      <c r="F167" s="10"/>
      <c r="G167" s="10"/>
      <c r="H167" s="10"/>
      <c r="I167" s="9"/>
      <c r="J167" s="9"/>
    </row>
    <row r="168" spans="1:10" x14ac:dyDescent="0.25">
      <c r="B168" s="12"/>
      <c r="C168" s="10"/>
      <c r="D168" s="10"/>
      <c r="E168" s="10"/>
      <c r="F168" s="10"/>
      <c r="G168" s="10"/>
      <c r="H168" s="10"/>
      <c r="I168" s="9"/>
    </row>
    <row r="169" spans="1:10" x14ac:dyDescent="0.25">
      <c r="B169" s="12"/>
      <c r="C169" s="10"/>
      <c r="D169" s="10"/>
      <c r="E169" s="10"/>
      <c r="F169" s="10"/>
      <c r="G169" s="10"/>
      <c r="H169" s="10"/>
      <c r="I169" s="9"/>
    </row>
    <row r="170" spans="1:10" x14ac:dyDescent="0.25">
      <c r="B170" s="12"/>
      <c r="C170" s="10"/>
      <c r="D170" s="10"/>
      <c r="E170" s="10"/>
      <c r="F170" s="10"/>
      <c r="G170" s="10"/>
      <c r="H170" s="10"/>
      <c r="I170" s="9"/>
    </row>
    <row r="171" spans="1:10" x14ac:dyDescent="0.25">
      <c r="B171" s="12"/>
      <c r="C171" s="10"/>
      <c r="D171" s="10"/>
      <c r="E171" s="10"/>
      <c r="F171" s="10"/>
      <c r="G171" s="10"/>
      <c r="H171" s="10"/>
      <c r="I171" s="9"/>
    </row>
    <row r="172" spans="1:10" x14ac:dyDescent="0.25">
      <c r="B172" s="12"/>
      <c r="C172" s="10"/>
      <c r="D172" s="10"/>
      <c r="E172" s="10"/>
      <c r="F172" s="10"/>
      <c r="G172" s="10"/>
      <c r="H172" s="10"/>
      <c r="I172" s="9"/>
    </row>
    <row r="173" spans="1:10" x14ac:dyDescent="0.25">
      <c r="B173" s="12"/>
      <c r="C173" s="10"/>
      <c r="D173" s="10"/>
      <c r="E173" s="10"/>
      <c r="F173" s="10"/>
      <c r="G173" s="10"/>
      <c r="H173" s="10"/>
      <c r="I173" s="9"/>
    </row>
    <row r="174" spans="1:10" x14ac:dyDescent="0.25">
      <c r="B174" s="12"/>
      <c r="C174" s="10"/>
      <c r="D174" s="10"/>
      <c r="E174" s="10"/>
      <c r="F174" s="10"/>
      <c r="G174" s="10"/>
      <c r="H174" s="10"/>
      <c r="I174" s="9"/>
    </row>
    <row r="175" spans="1:10" x14ac:dyDescent="0.25">
      <c r="B175" s="12"/>
      <c r="C175" s="10"/>
      <c r="D175" s="10"/>
      <c r="E175" s="10"/>
      <c r="F175" s="10"/>
      <c r="G175" s="10"/>
      <c r="H175" s="10"/>
      <c r="I175" s="9"/>
    </row>
    <row r="176" spans="1:10" x14ac:dyDescent="0.25">
      <c r="B176" s="12"/>
      <c r="C176" s="10"/>
      <c r="D176" s="10"/>
      <c r="E176" s="10"/>
      <c r="F176" s="10"/>
      <c r="G176" s="10"/>
      <c r="H176" s="10"/>
      <c r="I176" s="9"/>
    </row>
    <row r="177" spans="2:9" x14ac:dyDescent="0.25">
      <c r="B177" s="9"/>
      <c r="C177" s="9"/>
      <c r="D177" s="9"/>
      <c r="E177" s="9"/>
      <c r="F177" s="9"/>
      <c r="G177" s="9"/>
      <c r="H177" s="9"/>
      <c r="I177" s="9"/>
    </row>
    <row r="178" spans="2:9" x14ac:dyDescent="0.25">
      <c r="B178" s="9"/>
      <c r="C178" s="9"/>
      <c r="D178" s="9"/>
      <c r="E178" s="9"/>
      <c r="F178" s="9"/>
      <c r="G178" s="9"/>
      <c r="H178" s="9"/>
      <c r="I178" s="9"/>
    </row>
    <row r="179" spans="2:9" x14ac:dyDescent="0.25">
      <c r="B179" s="9"/>
      <c r="C179" s="9"/>
      <c r="D179" s="9"/>
      <c r="E179" s="9"/>
      <c r="F179" s="9"/>
      <c r="G179" s="9"/>
      <c r="H179" s="9"/>
      <c r="I179" s="9"/>
    </row>
    <row r="180" spans="2:9" x14ac:dyDescent="0.25">
      <c r="B180" s="9"/>
      <c r="C180" s="9"/>
      <c r="D180" s="9"/>
      <c r="E180" s="9"/>
      <c r="F180" s="9"/>
      <c r="G180" s="9"/>
      <c r="H180" s="9"/>
      <c r="I180" s="9"/>
    </row>
    <row r="181" spans="2:9" x14ac:dyDescent="0.25">
      <c r="B181" s="9"/>
      <c r="C181" s="9"/>
      <c r="D181" s="9"/>
      <c r="E181" s="9"/>
      <c r="F181" s="9"/>
      <c r="G181" s="9"/>
      <c r="H181" s="9"/>
      <c r="I181" s="9"/>
    </row>
    <row r="182" spans="2:9" x14ac:dyDescent="0.25">
      <c r="B182" s="9"/>
      <c r="C182" s="9"/>
      <c r="D182" s="9"/>
      <c r="E182" s="9"/>
      <c r="F182" s="9"/>
      <c r="G182" s="9"/>
      <c r="H182" s="9"/>
      <c r="I182" s="9"/>
    </row>
    <row r="183" spans="2:9" x14ac:dyDescent="0.25">
      <c r="B183" s="9"/>
      <c r="C183" s="9"/>
      <c r="D183" s="9"/>
      <c r="E183" s="9"/>
      <c r="F183" s="9"/>
      <c r="G183" s="9"/>
      <c r="H183" s="9"/>
      <c r="I183" s="9"/>
    </row>
    <row r="184" spans="2:9" x14ac:dyDescent="0.25">
      <c r="B184" s="9"/>
      <c r="C184" s="9"/>
      <c r="D184" s="9"/>
      <c r="E184" s="9"/>
      <c r="F184" s="9"/>
      <c r="G184" s="9"/>
      <c r="H184" s="9"/>
      <c r="I184" s="9"/>
    </row>
    <row r="185" spans="2:9" x14ac:dyDescent="0.25">
      <c r="B185" s="9"/>
      <c r="C185" s="9"/>
      <c r="D185" s="9"/>
      <c r="E185" s="9"/>
      <c r="F185" s="9"/>
      <c r="G185" s="9"/>
      <c r="H185" s="9"/>
      <c r="I185" s="9"/>
    </row>
    <row r="186" spans="2:9" x14ac:dyDescent="0.25">
      <c r="B186" s="9"/>
      <c r="C186" s="9"/>
      <c r="D186" s="9"/>
      <c r="E186" s="9"/>
      <c r="F186" s="9"/>
      <c r="G186" s="9"/>
      <c r="H186" s="9"/>
      <c r="I186" s="9"/>
    </row>
    <row r="187" spans="2:9" x14ac:dyDescent="0.25">
      <c r="B187" s="9"/>
      <c r="C187" s="9"/>
      <c r="D187" s="9"/>
      <c r="E187" s="9"/>
      <c r="F187" s="9"/>
      <c r="G187" s="9"/>
      <c r="H187" s="9"/>
      <c r="I187" s="9"/>
    </row>
    <row r="188" spans="2:9" x14ac:dyDescent="0.25">
      <c r="B188" s="9"/>
      <c r="C188" s="9"/>
      <c r="D188" s="9"/>
      <c r="E188" s="9"/>
      <c r="F188" s="9"/>
      <c r="G188" s="9"/>
      <c r="H188" s="9"/>
      <c r="I188" s="9"/>
    </row>
    <row r="189" spans="2:9" x14ac:dyDescent="0.25">
      <c r="B189" s="9"/>
      <c r="C189" s="9"/>
      <c r="D189" s="9"/>
      <c r="E189" s="9"/>
      <c r="F189" s="9"/>
      <c r="G189" s="9"/>
      <c r="H189" s="9"/>
      <c r="I189" s="9"/>
    </row>
    <row r="190" spans="2:9" x14ac:dyDescent="0.25">
      <c r="B190" s="9"/>
      <c r="C190" s="9"/>
      <c r="D190" s="9"/>
      <c r="E190" s="9"/>
      <c r="F190" s="9"/>
      <c r="G190" s="9"/>
      <c r="H190" s="9"/>
      <c r="I190" s="9"/>
    </row>
    <row r="191" spans="2:9" x14ac:dyDescent="0.25">
      <c r="B191" s="9"/>
      <c r="C191" s="9"/>
      <c r="D191" s="9"/>
      <c r="E191" s="9"/>
      <c r="F191" s="9"/>
      <c r="G191" s="9"/>
      <c r="H191" s="9"/>
      <c r="I191" s="9"/>
    </row>
  </sheetData>
  <mergeCells count="4">
    <mergeCell ref="B44:B45"/>
    <mergeCell ref="C44:H44"/>
    <mergeCell ref="B42:H42"/>
    <mergeCell ref="B3:D3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Wealth Index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2014-07-31T19:19:15Z</cp:lastPrinted>
  <dcterms:created xsi:type="dcterms:W3CDTF">2013-08-06T13:22:30Z</dcterms:created>
  <dcterms:modified xsi:type="dcterms:W3CDTF">2014-07-31T19:19:22Z</dcterms:modified>
</cp:coreProperties>
</file>